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tom.champine\OneDrive - CLEAResult Consulting Inc\Program Consultant\2025 RFQ\Final\"/>
    </mc:Choice>
  </mc:AlternateContent>
  <xr:revisionPtr revIDLastSave="0" documentId="8_{A29D35C7-46F9-4572-AA6E-49F1C2748FFB}" xr6:coauthVersionLast="47" xr6:coauthVersionMax="47" xr10:uidLastSave="{00000000-0000-0000-0000-000000000000}"/>
  <workbookProtection workbookAlgorithmName="SHA-512" workbookHashValue="Z7J+ne0RKxxCHFhD0Q1BBh2f5NvO1AOIkjrV0tg45zeA3SOrmt/iU2EteTGrU4SKXjfO8qwSyPjI5Czh9ZGbfQ==" workbookSaltValue="QOCwhSREiRwI4TZeu6BLug==" workbookSpinCount="100000" lockStructure="1"/>
  <bookViews>
    <workbookView xWindow="-120" yWindow="-120" windowWidth="29040" windowHeight="15720" xr2:uid="{BEBAB962-522D-4F99-B37E-37001D9BDE7C}"/>
  </bookViews>
  <sheets>
    <sheet name="Grouped Entry" sheetId="1" r:id="rId1"/>
    <sheet name="Grouped Cost v %" sheetId="2" state="hidden" r:id="rId2"/>
    <sheet name="Air Sealing Versio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5" i="1" l="1" a="1"/>
  <c r="I345" i="1" s="1"/>
  <c r="J345" i="1" a="1"/>
  <c r="J345" i="1" s="1"/>
  <c r="I344" i="1" a="1"/>
  <c r="I344" i="1" s="1"/>
  <c r="J344" i="1" a="1"/>
  <c r="J344" i="1" s="1"/>
  <c r="I343" i="1" a="1"/>
  <c r="I343" i="1" s="1"/>
  <c r="J343" i="1" a="1"/>
  <c r="J343" i="1" s="1"/>
  <c r="I342" i="1" a="1"/>
  <c r="I342" i="1" s="1"/>
  <c r="J342" i="1" a="1"/>
  <c r="J342" i="1" s="1"/>
  <c r="I341" i="1" a="1"/>
  <c r="I341" i="1" s="1"/>
  <c r="K341" i="1" s="1" a="1"/>
  <c r="K341" i="1" s="1"/>
  <c r="J341" i="1" a="1"/>
  <c r="J341" i="1" s="1"/>
  <c r="I340" i="1" a="1"/>
  <c r="I340" i="1" s="1"/>
  <c r="J340" i="1" a="1"/>
  <c r="J340" i="1" s="1"/>
  <c r="I339" i="1" a="1"/>
  <c r="I339" i="1" s="1"/>
  <c r="J339" i="1" a="1"/>
  <c r="J339" i="1" s="1"/>
  <c r="I338" i="1" a="1"/>
  <c r="I338" i="1" s="1"/>
  <c r="J338" i="1" a="1"/>
  <c r="J338" i="1" s="1"/>
  <c r="I337" i="1" a="1"/>
  <c r="I337" i="1" s="1"/>
  <c r="K337" i="1" s="1" a="1"/>
  <c r="K337" i="1" s="1"/>
  <c r="J337" i="1" a="1"/>
  <c r="J337" i="1" s="1"/>
  <c r="I63" i="1" a="1"/>
  <c r="I63" i="1" s="1"/>
  <c r="J63" i="1" a="1"/>
  <c r="J63" i="1" s="1"/>
  <c r="I181" i="1" a="1"/>
  <c r="I181" i="1" s="1"/>
  <c r="J181" i="1" a="1"/>
  <c r="J181" i="1" s="1"/>
  <c r="I182" i="1" a="1"/>
  <c r="I182" i="1" s="1"/>
  <c r="J182" i="1" a="1"/>
  <c r="J182" i="1" s="1"/>
  <c r="I183" i="1" a="1"/>
  <c r="I183" i="1" s="1"/>
  <c r="J183" i="1" a="1"/>
  <c r="J183" i="1" s="1"/>
  <c r="I45" i="1" a="1"/>
  <c r="I45" i="1" s="1"/>
  <c r="J45" i="1" a="1"/>
  <c r="J45" i="1" s="1"/>
  <c r="I46" i="1" a="1"/>
  <c r="I46" i="1" s="1"/>
  <c r="J46" i="1" a="1"/>
  <c r="J46" i="1" s="1"/>
  <c r="I47" i="1" a="1"/>
  <c r="I47" i="1" s="1"/>
  <c r="J47" i="1" a="1"/>
  <c r="J47" i="1" s="1"/>
  <c r="J336" i="1" a="1"/>
  <c r="J336" i="1" s="1"/>
  <c r="J335" i="1" a="1"/>
  <c r="J335" i="1" s="1"/>
  <c r="J334" i="1" a="1"/>
  <c r="J334" i="1" s="1"/>
  <c r="J333" i="1" a="1"/>
  <c r="J333" i="1" s="1"/>
  <c r="J332" i="1" a="1"/>
  <c r="J332" i="1" s="1"/>
  <c r="J331" i="1" a="1"/>
  <c r="J331" i="1" s="1"/>
  <c r="J330" i="1" a="1"/>
  <c r="J330" i="1" s="1"/>
  <c r="J329" i="1" a="1"/>
  <c r="J329" i="1" s="1"/>
  <c r="J328" i="1" a="1"/>
  <c r="J328" i="1" s="1"/>
  <c r="J327" i="1" a="1"/>
  <c r="J327" i="1" s="1"/>
  <c r="J326" i="1" a="1"/>
  <c r="J326" i="1" s="1"/>
  <c r="J325" i="1" a="1"/>
  <c r="J325" i="1" s="1"/>
  <c r="J324" i="1" a="1"/>
  <c r="J324" i="1" s="1"/>
  <c r="J323" i="1" a="1"/>
  <c r="J323" i="1" s="1"/>
  <c r="J322" i="1" a="1"/>
  <c r="J322" i="1" s="1"/>
  <c r="J321" i="1" a="1"/>
  <c r="J321" i="1" s="1"/>
  <c r="J320" i="1" a="1"/>
  <c r="J320" i="1" s="1"/>
  <c r="J319" i="1" a="1"/>
  <c r="J319" i="1" s="1"/>
  <c r="J318" i="1" a="1"/>
  <c r="J318" i="1" s="1"/>
  <c r="J317" i="1" a="1"/>
  <c r="J317" i="1" s="1"/>
  <c r="J316" i="1" a="1"/>
  <c r="J316" i="1" s="1"/>
  <c r="J315" i="1" a="1"/>
  <c r="J315" i="1" s="1"/>
  <c r="J314" i="1" a="1"/>
  <c r="J314" i="1" s="1"/>
  <c r="J313" i="1" a="1"/>
  <c r="J313" i="1" s="1"/>
  <c r="J312" i="1" a="1"/>
  <c r="J312" i="1" s="1"/>
  <c r="J311" i="1" a="1"/>
  <c r="J311" i="1" s="1"/>
  <c r="J310" i="1" a="1"/>
  <c r="J310" i="1" s="1"/>
  <c r="J309" i="1" a="1"/>
  <c r="J309" i="1" s="1"/>
  <c r="J308" i="1" a="1"/>
  <c r="J308" i="1" s="1"/>
  <c r="J307" i="1" a="1"/>
  <c r="J307" i="1" s="1"/>
  <c r="J306" i="1" a="1"/>
  <c r="J306" i="1" s="1"/>
  <c r="J305" i="1" a="1"/>
  <c r="J305" i="1" s="1"/>
  <c r="J304" i="1" a="1"/>
  <c r="J304" i="1" s="1"/>
  <c r="J303" i="1" a="1"/>
  <c r="J303" i="1" s="1"/>
  <c r="J302" i="1" a="1"/>
  <c r="J302" i="1" s="1"/>
  <c r="J301" i="1" a="1"/>
  <c r="J301" i="1" s="1"/>
  <c r="J300" i="1" a="1"/>
  <c r="J300" i="1" s="1"/>
  <c r="J299" i="1" a="1"/>
  <c r="J299" i="1" s="1"/>
  <c r="J298" i="1" a="1"/>
  <c r="J298" i="1" s="1"/>
  <c r="J297" i="1" a="1"/>
  <c r="J297" i="1" s="1"/>
  <c r="J296" i="1" a="1"/>
  <c r="J296" i="1" s="1"/>
  <c r="J295" i="1" a="1"/>
  <c r="J295" i="1" s="1"/>
  <c r="J294" i="1" a="1"/>
  <c r="J294" i="1" s="1"/>
  <c r="J293" i="1" a="1"/>
  <c r="J293" i="1" s="1"/>
  <c r="J292" i="1" a="1"/>
  <c r="J292" i="1" s="1"/>
  <c r="J291" i="1" a="1"/>
  <c r="J291" i="1" s="1"/>
  <c r="J290" i="1" a="1"/>
  <c r="J290" i="1" s="1"/>
  <c r="J289" i="1" a="1"/>
  <c r="J289" i="1" s="1"/>
  <c r="J288" i="1" a="1"/>
  <c r="J288" i="1" s="1"/>
  <c r="J287" i="1" a="1"/>
  <c r="J287" i="1" s="1"/>
  <c r="J286" i="1" a="1"/>
  <c r="J286" i="1" s="1"/>
  <c r="J285" i="1" a="1"/>
  <c r="J285" i="1" s="1"/>
  <c r="J284" i="1" a="1"/>
  <c r="J284" i="1" s="1"/>
  <c r="J283" i="1" a="1"/>
  <c r="J283" i="1" s="1"/>
  <c r="J282" i="1" a="1"/>
  <c r="J282" i="1" s="1"/>
  <c r="J281" i="1" a="1"/>
  <c r="J281" i="1" s="1"/>
  <c r="J280" i="1" a="1"/>
  <c r="J280" i="1" s="1"/>
  <c r="J279" i="1" a="1"/>
  <c r="J279" i="1" s="1"/>
  <c r="J278" i="1" a="1"/>
  <c r="J278" i="1" s="1"/>
  <c r="J277" i="1" a="1"/>
  <c r="J277" i="1" s="1"/>
  <c r="J276" i="1" a="1"/>
  <c r="J276" i="1" s="1"/>
  <c r="J275" i="1" a="1"/>
  <c r="J275" i="1" s="1"/>
  <c r="J274" i="1" a="1"/>
  <c r="J274" i="1" s="1"/>
  <c r="J273" i="1" a="1"/>
  <c r="J273" i="1" s="1"/>
  <c r="J272" i="1" a="1"/>
  <c r="J272" i="1" s="1"/>
  <c r="J271" i="1" a="1"/>
  <c r="J271" i="1" s="1"/>
  <c r="J270" i="1" a="1"/>
  <c r="J270" i="1" s="1"/>
  <c r="J269" i="1" a="1"/>
  <c r="J269" i="1" s="1"/>
  <c r="J268" i="1" a="1"/>
  <c r="J268" i="1" s="1"/>
  <c r="J267" i="1" a="1"/>
  <c r="J267" i="1" s="1"/>
  <c r="J266" i="1" a="1"/>
  <c r="J266" i="1" s="1"/>
  <c r="J265" i="1" a="1"/>
  <c r="J265" i="1" s="1"/>
  <c r="J264" i="1" a="1"/>
  <c r="J264" i="1" s="1"/>
  <c r="J263" i="1" a="1"/>
  <c r="J263" i="1" s="1"/>
  <c r="J262" i="1" a="1"/>
  <c r="J262" i="1" s="1"/>
  <c r="J261" i="1" a="1"/>
  <c r="J261" i="1" s="1"/>
  <c r="J260" i="1" a="1"/>
  <c r="J260" i="1" s="1"/>
  <c r="J259" i="1" a="1"/>
  <c r="J259" i="1" s="1"/>
  <c r="J258" i="1" a="1"/>
  <c r="J258" i="1" s="1"/>
  <c r="J257" i="1" a="1"/>
  <c r="J257" i="1" s="1"/>
  <c r="J256" i="1" a="1"/>
  <c r="J256" i="1" s="1"/>
  <c r="J255" i="1" a="1"/>
  <c r="J255" i="1" s="1"/>
  <c r="J254" i="1" a="1"/>
  <c r="J254" i="1" s="1"/>
  <c r="J253" i="1" a="1"/>
  <c r="J253" i="1" s="1"/>
  <c r="J252" i="1" a="1"/>
  <c r="J252" i="1" s="1"/>
  <c r="J251" i="1" a="1"/>
  <c r="J251" i="1" s="1"/>
  <c r="J250" i="1" a="1"/>
  <c r="J250" i="1" s="1"/>
  <c r="J249" i="1" a="1"/>
  <c r="J249" i="1" s="1"/>
  <c r="J248" i="1" a="1"/>
  <c r="J248" i="1" s="1"/>
  <c r="J247" i="1" a="1"/>
  <c r="J247" i="1" s="1"/>
  <c r="J246" i="1" a="1"/>
  <c r="J246" i="1" s="1"/>
  <c r="J245" i="1" a="1"/>
  <c r="J245" i="1" s="1"/>
  <c r="J244" i="1" a="1"/>
  <c r="J244" i="1" s="1"/>
  <c r="J243" i="1" a="1"/>
  <c r="J243" i="1" s="1"/>
  <c r="J242" i="1" a="1"/>
  <c r="J242" i="1" s="1"/>
  <c r="J241" i="1" a="1"/>
  <c r="J241" i="1" s="1"/>
  <c r="J240" i="1" a="1"/>
  <c r="J240" i="1" s="1"/>
  <c r="J239" i="1" a="1"/>
  <c r="J239" i="1" s="1"/>
  <c r="J238" i="1" a="1"/>
  <c r="J238" i="1" s="1"/>
  <c r="J237" i="1" a="1"/>
  <c r="J237" i="1" s="1"/>
  <c r="J236" i="1" a="1"/>
  <c r="J236" i="1" s="1"/>
  <c r="J235" i="1" a="1"/>
  <c r="J235" i="1" s="1"/>
  <c r="J234" i="1" a="1"/>
  <c r="J234" i="1" s="1"/>
  <c r="J233" i="1" a="1"/>
  <c r="J233" i="1" s="1"/>
  <c r="J232" i="1" a="1"/>
  <c r="J232" i="1" s="1"/>
  <c r="J231" i="1" a="1"/>
  <c r="J231" i="1" s="1"/>
  <c r="J230" i="1" a="1"/>
  <c r="J230" i="1" s="1"/>
  <c r="J229" i="1" a="1"/>
  <c r="J229" i="1" s="1"/>
  <c r="J228" i="1" a="1"/>
  <c r="J228" i="1" s="1"/>
  <c r="J227" i="1" a="1"/>
  <c r="J227" i="1" s="1"/>
  <c r="J226" i="1" a="1"/>
  <c r="J226" i="1" s="1"/>
  <c r="J225" i="1" a="1"/>
  <c r="J225" i="1" s="1"/>
  <c r="J224" i="1" a="1"/>
  <c r="J224" i="1" s="1"/>
  <c r="J223" i="1" a="1"/>
  <c r="J223" i="1" s="1"/>
  <c r="J222" i="1" a="1"/>
  <c r="J222" i="1" s="1"/>
  <c r="J221" i="1" a="1"/>
  <c r="J221" i="1" s="1"/>
  <c r="J220" i="1" a="1"/>
  <c r="J220" i="1" s="1"/>
  <c r="J219" i="1" a="1"/>
  <c r="J219" i="1" s="1"/>
  <c r="J218" i="1" a="1"/>
  <c r="J218" i="1" s="1"/>
  <c r="J217" i="1" a="1"/>
  <c r="J217" i="1" s="1"/>
  <c r="J216" i="1" a="1"/>
  <c r="J216" i="1" s="1"/>
  <c r="J212" i="1" a="1"/>
  <c r="J212" i="1" s="1"/>
  <c r="J211" i="1" a="1"/>
  <c r="J211" i="1" s="1"/>
  <c r="J210" i="1" a="1"/>
  <c r="J210" i="1" s="1"/>
  <c r="J209" i="1" a="1"/>
  <c r="J209" i="1" s="1"/>
  <c r="J208" i="1" a="1"/>
  <c r="J208" i="1" s="1"/>
  <c r="J207" i="1" a="1"/>
  <c r="J207" i="1" s="1"/>
  <c r="J215" i="1" a="1"/>
  <c r="J215" i="1" s="1"/>
  <c r="J214" i="1" a="1"/>
  <c r="J214" i="1" s="1"/>
  <c r="J213" i="1" a="1"/>
  <c r="J213" i="1" s="1"/>
  <c r="J206" i="1" a="1"/>
  <c r="J206" i="1" s="1"/>
  <c r="J205" i="1" a="1"/>
  <c r="J205" i="1" s="1"/>
  <c r="J204" i="1" a="1"/>
  <c r="J204" i="1" s="1"/>
  <c r="J203" i="1" a="1"/>
  <c r="J203" i="1" s="1"/>
  <c r="J195" i="1" a="1"/>
  <c r="J195" i="1" s="1"/>
  <c r="J202" i="1" a="1"/>
  <c r="J202" i="1" s="1"/>
  <c r="J199" i="1" a="1"/>
  <c r="J199" i="1" s="1"/>
  <c r="J201" i="1" a="1"/>
  <c r="J201" i="1" s="1"/>
  <c r="J200" i="1" a="1"/>
  <c r="J200" i="1" s="1"/>
  <c r="J198" i="1" a="1"/>
  <c r="J198" i="1" s="1"/>
  <c r="J197" i="1" a="1"/>
  <c r="J197" i="1" s="1"/>
  <c r="J196" i="1" a="1"/>
  <c r="J196" i="1" s="1"/>
  <c r="J191" i="1" a="1"/>
  <c r="J191" i="1" s="1"/>
  <c r="J194" i="1" a="1"/>
  <c r="J194" i="1" s="1"/>
  <c r="J189" i="1" a="1"/>
  <c r="J189" i="1" s="1"/>
  <c r="J188" i="1" a="1"/>
  <c r="J188" i="1" s="1"/>
  <c r="J187" i="1" a="1"/>
  <c r="J187" i="1" s="1"/>
  <c r="J186" i="1" a="1"/>
  <c r="J186" i="1" s="1"/>
  <c r="J185" i="1" a="1"/>
  <c r="J185" i="1" s="1"/>
  <c r="J184" i="1" a="1"/>
  <c r="J184" i="1" s="1"/>
  <c r="J190" i="1" a="1"/>
  <c r="J190" i="1" s="1"/>
  <c r="J193" i="1" a="1"/>
  <c r="J193" i="1" s="1"/>
  <c r="J192" i="1" a="1"/>
  <c r="J192" i="1" s="1"/>
  <c r="J174" i="1" a="1"/>
  <c r="J174" i="1" s="1"/>
  <c r="J173" i="1" a="1"/>
  <c r="J173" i="1" s="1"/>
  <c r="J172" i="1" a="1"/>
  <c r="J172" i="1" s="1"/>
  <c r="J171" i="1" a="1"/>
  <c r="J171" i="1" s="1"/>
  <c r="J170" i="1" a="1"/>
  <c r="J170" i="1" s="1"/>
  <c r="J169" i="1" a="1"/>
  <c r="J169" i="1" s="1"/>
  <c r="J168" i="1" a="1"/>
  <c r="J168" i="1" s="1"/>
  <c r="J180" i="1" a="1"/>
  <c r="J180" i="1" s="1"/>
  <c r="J179" i="1" a="1"/>
  <c r="J179" i="1" s="1"/>
  <c r="J178" i="1" a="1"/>
  <c r="J178" i="1" s="1"/>
  <c r="J177" i="1" a="1"/>
  <c r="J177" i="1" s="1"/>
  <c r="J176" i="1" a="1"/>
  <c r="J176" i="1" s="1"/>
  <c r="J175" i="1" a="1"/>
  <c r="J175" i="1" s="1"/>
  <c r="J164" i="1" a="1"/>
  <c r="J164" i="1" s="1"/>
  <c r="J163" i="1" a="1"/>
  <c r="J163" i="1" s="1"/>
  <c r="J162" i="1" a="1"/>
  <c r="J162" i="1" s="1"/>
  <c r="J161" i="1" a="1"/>
  <c r="J161" i="1" s="1"/>
  <c r="J160" i="1" a="1"/>
  <c r="J160" i="1" s="1"/>
  <c r="J159" i="1" a="1"/>
  <c r="J159" i="1" s="1"/>
  <c r="J167" i="1" a="1"/>
  <c r="J167" i="1" s="1"/>
  <c r="J166" i="1" a="1"/>
  <c r="J166" i="1" s="1"/>
  <c r="J165" i="1" a="1"/>
  <c r="J165" i="1" s="1"/>
  <c r="J158" i="1" a="1"/>
  <c r="J158" i="1" s="1"/>
  <c r="J154" i="1" a="1"/>
  <c r="J154" i="1" s="1"/>
  <c r="J151" i="1" a="1"/>
  <c r="J151" i="1" s="1"/>
  <c r="J157" i="1" a="1"/>
  <c r="J157" i="1" s="1"/>
  <c r="J153" i="1" a="1"/>
  <c r="J153" i="1" s="1"/>
  <c r="J150" i="1" a="1"/>
  <c r="J150" i="1" s="1"/>
  <c r="J156" i="1" a="1"/>
  <c r="J156" i="1" s="1"/>
  <c r="J152" i="1" a="1"/>
  <c r="J152" i="1" s="1"/>
  <c r="J149" i="1" a="1"/>
  <c r="J149" i="1" s="1"/>
  <c r="J148" i="1" a="1"/>
  <c r="J148" i="1" s="1"/>
  <c r="J147" i="1" a="1"/>
  <c r="J147" i="1" s="1"/>
  <c r="J155" i="1" a="1"/>
  <c r="J155" i="1" s="1"/>
  <c r="J146" i="1" a="1"/>
  <c r="J146" i="1" s="1"/>
  <c r="J144" i="1" a="1"/>
  <c r="J144" i="1" s="1"/>
  <c r="J143" i="1" a="1"/>
  <c r="J143" i="1" s="1"/>
  <c r="J142" i="1" a="1"/>
  <c r="J142" i="1" s="1"/>
  <c r="J141" i="1" a="1"/>
  <c r="J141" i="1" s="1"/>
  <c r="J140" i="1" a="1"/>
  <c r="J140" i="1" s="1"/>
  <c r="J139" i="1" a="1"/>
  <c r="J139" i="1" s="1"/>
  <c r="J145" i="1" a="1"/>
  <c r="J145" i="1" s="1"/>
  <c r="J135" i="1" a="1"/>
  <c r="J135" i="1" s="1"/>
  <c r="J134" i="1" a="1"/>
  <c r="J134" i="1" s="1"/>
  <c r="J133" i="1" a="1"/>
  <c r="J133" i="1" s="1"/>
  <c r="J132" i="1" a="1"/>
  <c r="J132" i="1" s="1"/>
  <c r="J131" i="1" a="1"/>
  <c r="J131" i="1" s="1"/>
  <c r="J130" i="1" a="1"/>
  <c r="J130" i="1" s="1"/>
  <c r="J138" i="1" a="1"/>
  <c r="J138" i="1" s="1"/>
  <c r="J137" i="1" a="1"/>
  <c r="J137" i="1" s="1"/>
  <c r="J136" i="1" a="1"/>
  <c r="J136" i="1" s="1"/>
  <c r="J129" i="1" a="1"/>
  <c r="J129" i="1" s="1"/>
  <c r="J128" i="1" a="1"/>
  <c r="J128" i="1" s="1"/>
  <c r="J127" i="1" a="1"/>
  <c r="J127" i="1" s="1"/>
  <c r="J126" i="1" a="1"/>
  <c r="J126" i="1" s="1"/>
  <c r="J122" i="1" a="1"/>
  <c r="J122" i="1" s="1"/>
  <c r="J121" i="1" a="1"/>
  <c r="J121" i="1" s="1"/>
  <c r="J120" i="1" a="1"/>
  <c r="J120" i="1" s="1"/>
  <c r="J119" i="1" a="1"/>
  <c r="J119" i="1" s="1"/>
  <c r="J118" i="1" a="1"/>
  <c r="J118" i="1" s="1"/>
  <c r="J117" i="1" a="1"/>
  <c r="J117" i="1" s="1"/>
  <c r="J125" i="1" a="1"/>
  <c r="J125" i="1" s="1"/>
  <c r="J124" i="1" a="1"/>
  <c r="J124" i="1" s="1"/>
  <c r="J123" i="1" a="1"/>
  <c r="J123" i="1" s="1"/>
  <c r="J116" i="1" a="1"/>
  <c r="J116" i="1" s="1"/>
  <c r="J115" i="1" a="1"/>
  <c r="J115" i="1" s="1"/>
  <c r="J114" i="1" a="1"/>
  <c r="J114" i="1" s="1"/>
  <c r="J113" i="1" a="1"/>
  <c r="J113" i="1" s="1"/>
  <c r="J112" i="1" a="1"/>
  <c r="J112" i="1" s="1"/>
  <c r="J110" i="1" a="1"/>
  <c r="J110" i="1" s="1"/>
  <c r="J111" i="1" a="1"/>
  <c r="J111" i="1" s="1"/>
  <c r="J109" i="1" a="1"/>
  <c r="J109" i="1" s="1"/>
  <c r="J108" i="1" a="1"/>
  <c r="J108" i="1" s="1"/>
  <c r="J103" i="1" a="1"/>
  <c r="J103" i="1" s="1"/>
  <c r="J102" i="1" a="1"/>
  <c r="J102" i="1" s="1"/>
  <c r="J101" i="1" a="1"/>
  <c r="J101" i="1" s="1"/>
  <c r="J100" i="1" a="1"/>
  <c r="J100" i="1" s="1"/>
  <c r="J99" i="1" a="1"/>
  <c r="J99" i="1" s="1"/>
  <c r="J98" i="1" a="1"/>
  <c r="J98" i="1" s="1"/>
  <c r="J106" i="1" a="1"/>
  <c r="J106" i="1" s="1"/>
  <c r="J105" i="1" a="1"/>
  <c r="J105" i="1" s="1"/>
  <c r="J104" i="1" a="1"/>
  <c r="J104" i="1" s="1"/>
  <c r="J94" i="1" a="1"/>
  <c r="J94" i="1" s="1"/>
  <c r="J93" i="1" a="1"/>
  <c r="J93" i="1" s="1"/>
  <c r="J92" i="1" a="1"/>
  <c r="J92" i="1" s="1"/>
  <c r="J91" i="1" a="1"/>
  <c r="J91" i="1" s="1"/>
  <c r="J90" i="1" a="1"/>
  <c r="J90" i="1" s="1"/>
  <c r="J89" i="1" a="1"/>
  <c r="J89" i="1" s="1"/>
  <c r="J97" i="1" a="1"/>
  <c r="J97" i="1" s="1"/>
  <c r="J96" i="1" a="1"/>
  <c r="J96" i="1" s="1"/>
  <c r="J95" i="1" a="1"/>
  <c r="J95" i="1" s="1"/>
  <c r="J107" i="1" a="1"/>
  <c r="J107" i="1" s="1"/>
  <c r="J88" i="1" a="1"/>
  <c r="J88" i="1" s="1"/>
  <c r="J87" i="1" a="1"/>
  <c r="J87" i="1" s="1"/>
  <c r="J86" i="1" a="1"/>
  <c r="J86" i="1" s="1"/>
  <c r="J85" i="1" a="1"/>
  <c r="J85" i="1" s="1"/>
  <c r="J83" i="1" a="1"/>
  <c r="J83" i="1" s="1"/>
  <c r="J84" i="1" a="1"/>
  <c r="J84" i="1" s="1"/>
  <c r="J82" i="1" a="1"/>
  <c r="J82" i="1" s="1"/>
  <c r="J81" i="1" a="1"/>
  <c r="J81" i="1" s="1"/>
  <c r="J79" i="1" a="1"/>
  <c r="J79" i="1" s="1"/>
  <c r="J78" i="1" a="1"/>
  <c r="J78" i="1" s="1"/>
  <c r="J77" i="1" a="1"/>
  <c r="J77" i="1" s="1"/>
  <c r="J76" i="1" a="1"/>
  <c r="J76" i="1" s="1"/>
  <c r="J75" i="1" a="1"/>
  <c r="J75" i="1" s="1"/>
  <c r="J74" i="1" a="1"/>
  <c r="J74" i="1" s="1"/>
  <c r="J80" i="1" a="1"/>
  <c r="J80" i="1" s="1"/>
  <c r="J64" i="1" a="1"/>
  <c r="J64" i="1" s="1"/>
  <c r="J60" i="1" a="1"/>
  <c r="J60" i="1" s="1"/>
  <c r="J70" i="1" a="1"/>
  <c r="J70" i="1" s="1"/>
  <c r="J69" i="1" a="1"/>
  <c r="J69" i="1" s="1"/>
  <c r="J68" i="1" a="1"/>
  <c r="J68" i="1" s="1"/>
  <c r="J59" i="1" a="1"/>
  <c r="J59" i="1" s="1"/>
  <c r="J67" i="1" a="1"/>
  <c r="J67" i="1" s="1"/>
  <c r="J66" i="1" a="1"/>
  <c r="J66" i="1" s="1"/>
  <c r="J65" i="1" a="1"/>
  <c r="J65" i="1" s="1"/>
  <c r="J62" i="1" a="1"/>
  <c r="J62" i="1" s="1"/>
  <c r="J58" i="1" a="1"/>
  <c r="J58" i="1" s="1"/>
  <c r="J57" i="1" a="1"/>
  <c r="J57" i="1" s="1"/>
  <c r="J61" i="1" a="1"/>
  <c r="J61" i="1" s="1"/>
  <c r="J73" i="1" a="1"/>
  <c r="J73" i="1" s="1"/>
  <c r="J72" i="1" a="1"/>
  <c r="J72" i="1" s="1"/>
  <c r="J71" i="1" a="1"/>
  <c r="J71" i="1" s="1"/>
  <c r="J56" i="1" a="1"/>
  <c r="J56" i="1" s="1"/>
  <c r="J55" i="1" a="1"/>
  <c r="J55" i="1" s="1"/>
  <c r="J53" i="1" a="1"/>
  <c r="J53" i="1" s="1"/>
  <c r="J52" i="1" a="1"/>
  <c r="J52" i="1" s="1"/>
  <c r="J51" i="1" a="1"/>
  <c r="J51" i="1" s="1"/>
  <c r="J50" i="1" a="1"/>
  <c r="J50" i="1" s="1"/>
  <c r="J49" i="1" a="1"/>
  <c r="J49" i="1" s="1"/>
  <c r="J48" i="1" a="1"/>
  <c r="J48" i="1" s="1"/>
  <c r="J54" i="1" a="1"/>
  <c r="J54" i="1" s="1"/>
  <c r="J38" i="1" a="1"/>
  <c r="J38" i="1" s="1"/>
  <c r="J37" i="1" a="1"/>
  <c r="J37" i="1" s="1"/>
  <c r="J36" i="1" a="1"/>
  <c r="J36" i="1" s="1"/>
  <c r="J35" i="1" a="1"/>
  <c r="J35" i="1" s="1"/>
  <c r="J34" i="1" a="1"/>
  <c r="J34" i="1" s="1"/>
  <c r="J33" i="1" a="1"/>
  <c r="J33" i="1" s="1"/>
  <c r="J32" i="1" a="1"/>
  <c r="J32" i="1" s="1"/>
  <c r="J44" i="1" a="1"/>
  <c r="J44" i="1" s="1"/>
  <c r="J43" i="1" a="1"/>
  <c r="J43" i="1" s="1"/>
  <c r="J42" i="1" a="1"/>
  <c r="J42" i="1" s="1"/>
  <c r="J41" i="1" a="1"/>
  <c r="J41" i="1" s="1"/>
  <c r="J40" i="1" a="1"/>
  <c r="J40" i="1" s="1"/>
  <c r="J39" i="1" a="1"/>
  <c r="J39" i="1" s="1"/>
  <c r="J28" i="1" a="1"/>
  <c r="J28" i="1" s="1"/>
  <c r="J27" i="1" a="1"/>
  <c r="J27" i="1" s="1"/>
  <c r="J26" i="1" a="1"/>
  <c r="J26" i="1" s="1"/>
  <c r="J25" i="1" a="1"/>
  <c r="J25" i="1" s="1"/>
  <c r="J24" i="1" a="1"/>
  <c r="J24" i="1" s="1"/>
  <c r="J23" i="1" a="1"/>
  <c r="J23" i="1" s="1"/>
  <c r="J31" i="1" a="1"/>
  <c r="J31" i="1" s="1"/>
  <c r="J30" i="1" a="1"/>
  <c r="J30" i="1" s="1"/>
  <c r="J29" i="1" a="1"/>
  <c r="J29" i="1" s="1"/>
  <c r="J22" i="1" a="1"/>
  <c r="J22" i="1" s="1"/>
  <c r="J21" i="1" a="1"/>
  <c r="J21" i="1" s="1"/>
  <c r="J20" i="1" a="1"/>
  <c r="J20" i="1" s="1"/>
  <c r="J19" i="1" a="1"/>
  <c r="J19" i="1" s="1"/>
  <c r="J18" i="1" a="1"/>
  <c r="J18" i="1" s="1"/>
  <c r="J17" i="1" a="1"/>
  <c r="J17" i="1" s="1"/>
  <c r="J16" i="1" a="1"/>
  <c r="J16" i="1" s="1"/>
  <c r="J15" i="1" a="1"/>
  <c r="J15" i="1" s="1"/>
  <c r="J14" i="1" a="1"/>
  <c r="J14" i="1" s="1"/>
  <c r="J13" i="1" a="1"/>
  <c r="J13" i="1" s="1"/>
  <c r="J12" i="1" a="1"/>
  <c r="J12" i="1" s="1"/>
  <c r="J11" i="1" a="1"/>
  <c r="J11" i="1" s="1"/>
  <c r="I336" i="1" a="1"/>
  <c r="I336" i="1" s="1"/>
  <c r="I335" i="1" a="1"/>
  <c r="I335" i="1" s="1"/>
  <c r="I334" i="1" a="1"/>
  <c r="I334" i="1" s="1"/>
  <c r="I333" i="1" a="1"/>
  <c r="I333" i="1" s="1"/>
  <c r="I332" i="1" a="1"/>
  <c r="I332" i="1" s="1"/>
  <c r="I331" i="1" a="1"/>
  <c r="I331" i="1" s="1"/>
  <c r="I330" i="1" a="1"/>
  <c r="I330" i="1" s="1"/>
  <c r="I329" i="1" a="1"/>
  <c r="I329" i="1" s="1"/>
  <c r="I328" i="1" a="1"/>
  <c r="I328" i="1" s="1"/>
  <c r="I327" i="1" a="1"/>
  <c r="I327" i="1" s="1"/>
  <c r="I326" i="1" a="1"/>
  <c r="I326" i="1" s="1"/>
  <c r="I325" i="1" a="1"/>
  <c r="I325" i="1" s="1"/>
  <c r="I324" i="1" a="1"/>
  <c r="I324" i="1" s="1"/>
  <c r="I323" i="1" a="1"/>
  <c r="I323" i="1" s="1"/>
  <c r="I322" i="1" a="1"/>
  <c r="I322" i="1" s="1"/>
  <c r="I321" i="1" a="1"/>
  <c r="I321" i="1" s="1"/>
  <c r="I320" i="1" a="1"/>
  <c r="I320" i="1" s="1"/>
  <c r="I319" i="1" a="1"/>
  <c r="I319" i="1" s="1"/>
  <c r="I318" i="1" a="1"/>
  <c r="I318" i="1" s="1"/>
  <c r="I317" i="1" a="1"/>
  <c r="I317" i="1" s="1"/>
  <c r="I316" i="1" a="1"/>
  <c r="I316" i="1" s="1"/>
  <c r="I315" i="1" a="1"/>
  <c r="I315" i="1" s="1"/>
  <c r="I314" i="1" a="1"/>
  <c r="I314" i="1" s="1"/>
  <c r="I313" i="1" a="1"/>
  <c r="I313" i="1" s="1"/>
  <c r="I312" i="1" a="1"/>
  <c r="I312" i="1" s="1"/>
  <c r="I311" i="1" a="1"/>
  <c r="I311" i="1" s="1"/>
  <c r="I310" i="1" a="1"/>
  <c r="I310" i="1" s="1"/>
  <c r="I309" i="1" a="1"/>
  <c r="I309" i="1" s="1"/>
  <c r="I308" i="1" a="1"/>
  <c r="I308" i="1" s="1"/>
  <c r="I307" i="1" a="1"/>
  <c r="I307" i="1" s="1"/>
  <c r="I306" i="1" a="1"/>
  <c r="I306" i="1" s="1"/>
  <c r="I305" i="1" a="1"/>
  <c r="I305" i="1" s="1"/>
  <c r="I304" i="1" a="1"/>
  <c r="I304" i="1" s="1"/>
  <c r="I303" i="1" a="1"/>
  <c r="I303" i="1" s="1"/>
  <c r="I302" i="1" a="1"/>
  <c r="I302" i="1" s="1"/>
  <c r="I301" i="1" a="1"/>
  <c r="I301" i="1" s="1"/>
  <c r="I300" i="1" a="1"/>
  <c r="I300" i="1" s="1"/>
  <c r="I299" i="1" a="1"/>
  <c r="I299" i="1" s="1"/>
  <c r="I298" i="1" a="1"/>
  <c r="I298" i="1" s="1"/>
  <c r="I297" i="1" a="1"/>
  <c r="I297" i="1" s="1"/>
  <c r="I296" i="1" a="1"/>
  <c r="I296" i="1" s="1"/>
  <c r="I295" i="1" a="1"/>
  <c r="I295" i="1" s="1"/>
  <c r="I294" i="1" a="1"/>
  <c r="I294" i="1" s="1"/>
  <c r="I293" i="1" a="1"/>
  <c r="I293" i="1" s="1"/>
  <c r="I292" i="1" a="1"/>
  <c r="I292" i="1" s="1"/>
  <c r="I291" i="1" a="1"/>
  <c r="I291" i="1" s="1"/>
  <c r="I290" i="1" a="1"/>
  <c r="I290" i="1" s="1"/>
  <c r="I289" i="1" a="1"/>
  <c r="I289" i="1" s="1"/>
  <c r="I288" i="1" a="1"/>
  <c r="I288" i="1" s="1"/>
  <c r="I287" i="1" a="1"/>
  <c r="I287" i="1" s="1"/>
  <c r="I286" i="1" a="1"/>
  <c r="I286" i="1" s="1"/>
  <c r="I285" i="1" a="1"/>
  <c r="I285" i="1" s="1"/>
  <c r="I284" i="1" a="1"/>
  <c r="I284" i="1" s="1"/>
  <c r="I283" i="1" a="1"/>
  <c r="I283" i="1" s="1"/>
  <c r="I282" i="1" a="1"/>
  <c r="I282" i="1" s="1"/>
  <c r="I281" i="1" a="1"/>
  <c r="I281" i="1" s="1"/>
  <c r="I280" i="1" a="1"/>
  <c r="I280" i="1" s="1"/>
  <c r="I279" i="1" a="1"/>
  <c r="I279" i="1" s="1"/>
  <c r="I278" i="1" a="1"/>
  <c r="I278" i="1" s="1"/>
  <c r="I277" i="1" a="1"/>
  <c r="I277" i="1" s="1"/>
  <c r="I276" i="1" a="1"/>
  <c r="I276" i="1" s="1"/>
  <c r="I275" i="1" a="1"/>
  <c r="I275" i="1" s="1"/>
  <c r="I274" i="1" a="1"/>
  <c r="I274" i="1" s="1"/>
  <c r="I273" i="1" a="1"/>
  <c r="I273" i="1" s="1"/>
  <c r="I272" i="1" a="1"/>
  <c r="I272" i="1" s="1"/>
  <c r="I271" i="1" a="1"/>
  <c r="I271" i="1" s="1"/>
  <c r="I270" i="1" a="1"/>
  <c r="I270" i="1" s="1"/>
  <c r="I269" i="1" a="1"/>
  <c r="I269" i="1" s="1"/>
  <c r="I268" i="1" a="1"/>
  <c r="I268" i="1" s="1"/>
  <c r="I267" i="1" a="1"/>
  <c r="I267" i="1" s="1"/>
  <c r="I266" i="1" a="1"/>
  <c r="I266" i="1" s="1"/>
  <c r="I265" i="1" a="1"/>
  <c r="I265" i="1" s="1"/>
  <c r="I264" i="1" a="1"/>
  <c r="I264" i="1" s="1"/>
  <c r="I263" i="1" a="1"/>
  <c r="I263" i="1" s="1"/>
  <c r="I262" i="1" a="1"/>
  <c r="I262" i="1" s="1"/>
  <c r="I261" i="1" a="1"/>
  <c r="I261" i="1" s="1"/>
  <c r="I260" i="1" a="1"/>
  <c r="I260" i="1" s="1"/>
  <c r="I259" i="1" a="1"/>
  <c r="I259" i="1" s="1"/>
  <c r="I258" i="1" a="1"/>
  <c r="I258" i="1" s="1"/>
  <c r="I257" i="1" a="1"/>
  <c r="I257" i="1" s="1"/>
  <c r="I256" i="1" a="1"/>
  <c r="I256" i="1" s="1"/>
  <c r="I255" i="1" a="1"/>
  <c r="I255" i="1" s="1"/>
  <c r="I254" i="1" a="1"/>
  <c r="I254" i="1" s="1"/>
  <c r="I253" i="1" a="1"/>
  <c r="I253" i="1" s="1"/>
  <c r="I252" i="1" a="1"/>
  <c r="I252" i="1" s="1"/>
  <c r="I251" i="1" a="1"/>
  <c r="I251" i="1" s="1"/>
  <c r="I250" i="1" a="1"/>
  <c r="I250" i="1" s="1"/>
  <c r="I249" i="1" a="1"/>
  <c r="I249" i="1" s="1"/>
  <c r="I248" i="1" a="1"/>
  <c r="I248" i="1" s="1"/>
  <c r="I247" i="1" a="1"/>
  <c r="I247" i="1" s="1"/>
  <c r="I246" i="1" a="1"/>
  <c r="I246" i="1" s="1"/>
  <c r="I245" i="1" a="1"/>
  <c r="I245" i="1" s="1"/>
  <c r="I244" i="1" a="1"/>
  <c r="I244" i="1" s="1"/>
  <c r="I243" i="1" a="1"/>
  <c r="I243" i="1" s="1"/>
  <c r="I242" i="1" a="1"/>
  <c r="I242" i="1" s="1"/>
  <c r="I241" i="1" a="1"/>
  <c r="I241" i="1" s="1"/>
  <c r="I240" i="1" a="1"/>
  <c r="I240" i="1" s="1"/>
  <c r="I239" i="1" a="1"/>
  <c r="I239" i="1" s="1"/>
  <c r="I238" i="1" a="1"/>
  <c r="I238" i="1" s="1"/>
  <c r="I237" i="1" a="1"/>
  <c r="I237" i="1" s="1"/>
  <c r="I236" i="1" a="1"/>
  <c r="I236" i="1" s="1"/>
  <c r="I235" i="1" a="1"/>
  <c r="I235" i="1" s="1"/>
  <c r="I234" i="1" a="1"/>
  <c r="I234" i="1" s="1"/>
  <c r="I233" i="1" a="1"/>
  <c r="I233" i="1" s="1"/>
  <c r="I232" i="1" a="1"/>
  <c r="I232" i="1" s="1"/>
  <c r="I231" i="1" a="1"/>
  <c r="I231" i="1" s="1"/>
  <c r="I230" i="1" a="1"/>
  <c r="I230" i="1" s="1"/>
  <c r="I229" i="1" a="1"/>
  <c r="I229" i="1" s="1"/>
  <c r="I228" i="1" a="1"/>
  <c r="I228" i="1" s="1"/>
  <c r="I227" i="1" a="1"/>
  <c r="I227" i="1" s="1"/>
  <c r="I226" i="1" a="1"/>
  <c r="I226" i="1" s="1"/>
  <c r="I225" i="1" a="1"/>
  <c r="I225" i="1" s="1"/>
  <c r="I224" i="1" a="1"/>
  <c r="I224" i="1" s="1"/>
  <c r="I223" i="1" a="1"/>
  <c r="I223" i="1" s="1"/>
  <c r="I222" i="1" a="1"/>
  <c r="I222" i="1" s="1"/>
  <c r="I221" i="1" a="1"/>
  <c r="I221" i="1" s="1"/>
  <c r="I220" i="1" a="1"/>
  <c r="I220" i="1" s="1"/>
  <c r="I219" i="1" a="1"/>
  <c r="I219" i="1" s="1"/>
  <c r="I218" i="1" a="1"/>
  <c r="I218" i="1" s="1"/>
  <c r="I217" i="1" a="1"/>
  <c r="I217" i="1" s="1"/>
  <c r="I216" i="1" a="1"/>
  <c r="I216" i="1" s="1"/>
  <c r="I212" i="1" a="1"/>
  <c r="I212" i="1" s="1"/>
  <c r="I211" i="1" a="1"/>
  <c r="I211" i="1" s="1"/>
  <c r="I210" i="1" a="1"/>
  <c r="I210" i="1" s="1"/>
  <c r="I209" i="1" a="1"/>
  <c r="I209" i="1" s="1"/>
  <c r="I208" i="1" a="1"/>
  <c r="I208" i="1" s="1"/>
  <c r="I207" i="1" a="1"/>
  <c r="I207" i="1" s="1"/>
  <c r="I215" i="1" a="1"/>
  <c r="I215" i="1" s="1"/>
  <c r="I214" i="1" a="1"/>
  <c r="I214" i="1" s="1"/>
  <c r="I213" i="1" a="1"/>
  <c r="I213" i="1" s="1"/>
  <c r="I206" i="1" a="1"/>
  <c r="I206" i="1" s="1"/>
  <c r="I205" i="1" a="1"/>
  <c r="I205" i="1" s="1"/>
  <c r="I204" i="1" a="1"/>
  <c r="I204" i="1" s="1"/>
  <c r="I203" i="1" a="1"/>
  <c r="I203" i="1" s="1"/>
  <c r="I195" i="1" a="1"/>
  <c r="I195" i="1" s="1"/>
  <c r="I202" i="1" a="1"/>
  <c r="I202" i="1" s="1"/>
  <c r="I199" i="1" a="1"/>
  <c r="I199" i="1" s="1"/>
  <c r="I201" i="1" a="1"/>
  <c r="I201" i="1" s="1"/>
  <c r="I200" i="1" a="1"/>
  <c r="I200" i="1" s="1"/>
  <c r="I198" i="1" a="1"/>
  <c r="I198" i="1" s="1"/>
  <c r="I197" i="1" a="1"/>
  <c r="I197" i="1" s="1"/>
  <c r="I196" i="1" a="1"/>
  <c r="I196" i="1" s="1"/>
  <c r="I191" i="1" a="1"/>
  <c r="I191" i="1" s="1"/>
  <c r="I194" i="1" a="1"/>
  <c r="I194" i="1" s="1"/>
  <c r="I189" i="1" a="1"/>
  <c r="I189" i="1" s="1"/>
  <c r="I188" i="1" a="1"/>
  <c r="I188" i="1" s="1"/>
  <c r="I187" i="1" a="1"/>
  <c r="I187" i="1" s="1"/>
  <c r="I186" i="1" a="1"/>
  <c r="I186" i="1" s="1"/>
  <c r="I185" i="1" a="1"/>
  <c r="I185" i="1" s="1"/>
  <c r="I184" i="1" a="1"/>
  <c r="I184" i="1" s="1"/>
  <c r="I190" i="1" a="1"/>
  <c r="I190" i="1" s="1"/>
  <c r="I193" i="1" a="1"/>
  <c r="I193" i="1" s="1"/>
  <c r="I192" i="1" a="1"/>
  <c r="I192" i="1" s="1"/>
  <c r="I174" i="1" a="1"/>
  <c r="I174" i="1" s="1"/>
  <c r="I173" i="1" a="1"/>
  <c r="I173" i="1" s="1"/>
  <c r="I172" i="1" a="1"/>
  <c r="I172" i="1" s="1"/>
  <c r="I171" i="1" a="1"/>
  <c r="I171" i="1" s="1"/>
  <c r="I170" i="1" a="1"/>
  <c r="I170" i="1" s="1"/>
  <c r="I169" i="1" a="1"/>
  <c r="I169" i="1" s="1"/>
  <c r="I168" i="1" a="1"/>
  <c r="I168" i="1" s="1"/>
  <c r="I180" i="1" a="1"/>
  <c r="I180" i="1" s="1"/>
  <c r="I179" i="1" a="1"/>
  <c r="I179" i="1" s="1"/>
  <c r="I178" i="1" a="1"/>
  <c r="I178" i="1" s="1"/>
  <c r="I177" i="1" a="1"/>
  <c r="I177" i="1" s="1"/>
  <c r="I176" i="1" a="1"/>
  <c r="I176" i="1" s="1"/>
  <c r="I175" i="1" a="1"/>
  <c r="I175" i="1" s="1"/>
  <c r="I164" i="1" a="1"/>
  <c r="I164" i="1" s="1"/>
  <c r="I163" i="1" a="1"/>
  <c r="I163" i="1" s="1"/>
  <c r="I162" i="1" a="1"/>
  <c r="I162" i="1" s="1"/>
  <c r="I161" i="1" a="1"/>
  <c r="I161" i="1" s="1"/>
  <c r="I160" i="1" a="1"/>
  <c r="I160" i="1" s="1"/>
  <c r="I159" i="1" a="1"/>
  <c r="I159" i="1" s="1"/>
  <c r="I167" i="1" a="1"/>
  <c r="I167" i="1" s="1"/>
  <c r="I166" i="1" a="1"/>
  <c r="I166" i="1" s="1"/>
  <c r="I165" i="1" a="1"/>
  <c r="I165" i="1" s="1"/>
  <c r="I158" i="1" a="1"/>
  <c r="I158" i="1" s="1"/>
  <c r="I154" i="1" a="1"/>
  <c r="I154" i="1" s="1"/>
  <c r="I151" i="1" a="1"/>
  <c r="I151" i="1" s="1"/>
  <c r="I157" i="1" a="1"/>
  <c r="I157" i="1" s="1"/>
  <c r="I153" i="1" a="1"/>
  <c r="I153" i="1" s="1"/>
  <c r="I150" i="1" a="1"/>
  <c r="I150" i="1" s="1"/>
  <c r="I156" i="1" a="1"/>
  <c r="I156" i="1" s="1"/>
  <c r="I152" i="1" a="1"/>
  <c r="I152" i="1" s="1"/>
  <c r="I149" i="1" a="1"/>
  <c r="I149" i="1" s="1"/>
  <c r="I148" i="1" a="1"/>
  <c r="I148" i="1" s="1"/>
  <c r="I147" i="1" a="1"/>
  <c r="I147" i="1" s="1"/>
  <c r="I155" i="1" a="1"/>
  <c r="I155" i="1" s="1"/>
  <c r="I146" i="1" a="1"/>
  <c r="I146" i="1" s="1"/>
  <c r="I144" i="1" a="1"/>
  <c r="I144" i="1" s="1"/>
  <c r="I143" i="1" a="1"/>
  <c r="I143" i="1" s="1"/>
  <c r="I142" i="1" a="1"/>
  <c r="I142" i="1" s="1"/>
  <c r="I141" i="1" a="1"/>
  <c r="I141" i="1" s="1"/>
  <c r="I140" i="1" a="1"/>
  <c r="I140" i="1" s="1"/>
  <c r="I139" i="1" a="1"/>
  <c r="I139" i="1" s="1"/>
  <c r="I145" i="1" a="1"/>
  <c r="I145" i="1" s="1"/>
  <c r="I135" i="1" a="1"/>
  <c r="I135" i="1" s="1"/>
  <c r="I134" i="1" a="1"/>
  <c r="I134" i="1" s="1"/>
  <c r="I133" i="1" a="1"/>
  <c r="I133" i="1" s="1"/>
  <c r="I132" i="1" a="1"/>
  <c r="I132" i="1" s="1"/>
  <c r="I131" i="1" a="1"/>
  <c r="I131" i="1" s="1"/>
  <c r="I130" i="1" a="1"/>
  <c r="I130" i="1" s="1"/>
  <c r="I138" i="1" a="1"/>
  <c r="I138" i="1" s="1"/>
  <c r="I137" i="1" a="1"/>
  <c r="I137" i="1" s="1"/>
  <c r="I136" i="1" a="1"/>
  <c r="I136" i="1" s="1"/>
  <c r="I129" i="1" a="1"/>
  <c r="I129" i="1" s="1"/>
  <c r="I128" i="1" a="1"/>
  <c r="I128" i="1" s="1"/>
  <c r="I127" i="1" a="1"/>
  <c r="I127" i="1" s="1"/>
  <c r="I126" i="1" a="1"/>
  <c r="I126" i="1" s="1"/>
  <c r="I122" i="1" a="1"/>
  <c r="I122" i="1" s="1"/>
  <c r="I121" i="1" a="1"/>
  <c r="I121" i="1" s="1"/>
  <c r="I120" i="1" a="1"/>
  <c r="I120" i="1" s="1"/>
  <c r="I119" i="1" a="1"/>
  <c r="I119" i="1" s="1"/>
  <c r="I118" i="1" a="1"/>
  <c r="I118" i="1" s="1"/>
  <c r="I117" i="1" a="1"/>
  <c r="I117" i="1" s="1"/>
  <c r="I125" i="1" a="1"/>
  <c r="I125" i="1" s="1"/>
  <c r="I124" i="1" a="1"/>
  <c r="I124" i="1" s="1"/>
  <c r="I123" i="1" a="1"/>
  <c r="I123" i="1" s="1"/>
  <c r="I116" i="1" a="1"/>
  <c r="I116" i="1" s="1"/>
  <c r="I115" i="1" a="1"/>
  <c r="I115" i="1" s="1"/>
  <c r="I114" i="1" a="1"/>
  <c r="I114" i="1" s="1"/>
  <c r="I113" i="1" a="1"/>
  <c r="I113" i="1" s="1"/>
  <c r="I112" i="1" a="1"/>
  <c r="I112" i="1" s="1"/>
  <c r="I110" i="1" a="1"/>
  <c r="I110" i="1" s="1"/>
  <c r="I111" i="1" a="1"/>
  <c r="I111" i="1" s="1"/>
  <c r="I109" i="1" a="1"/>
  <c r="I109" i="1" s="1"/>
  <c r="I108" i="1" a="1"/>
  <c r="I108" i="1" s="1"/>
  <c r="I103" i="1" a="1"/>
  <c r="I103" i="1" s="1"/>
  <c r="I102" i="1" a="1"/>
  <c r="I102" i="1" s="1"/>
  <c r="I101" i="1" a="1"/>
  <c r="I101" i="1" s="1"/>
  <c r="I100" i="1" a="1"/>
  <c r="I100" i="1" s="1"/>
  <c r="I99" i="1" a="1"/>
  <c r="I99" i="1" s="1"/>
  <c r="I98" i="1" a="1"/>
  <c r="I98" i="1" s="1"/>
  <c r="I106" i="1" a="1"/>
  <c r="I106" i="1" s="1"/>
  <c r="I105" i="1" a="1"/>
  <c r="I105" i="1" s="1"/>
  <c r="I104" i="1" a="1"/>
  <c r="I104" i="1" s="1"/>
  <c r="I94" i="1" a="1"/>
  <c r="I94" i="1" s="1"/>
  <c r="I93" i="1" a="1"/>
  <c r="I93" i="1" s="1"/>
  <c r="I92" i="1" a="1"/>
  <c r="I92" i="1" s="1"/>
  <c r="I91" i="1" a="1"/>
  <c r="I91" i="1" s="1"/>
  <c r="I90" i="1" a="1"/>
  <c r="I90" i="1" s="1"/>
  <c r="I89" i="1" a="1"/>
  <c r="I89" i="1" s="1"/>
  <c r="I97" i="1" a="1"/>
  <c r="I97" i="1" s="1"/>
  <c r="I96" i="1" a="1"/>
  <c r="I96" i="1" s="1"/>
  <c r="I95" i="1" a="1"/>
  <c r="I95" i="1" s="1"/>
  <c r="I107" i="1" a="1"/>
  <c r="I107" i="1" s="1"/>
  <c r="I88" i="1" a="1"/>
  <c r="I88" i="1" s="1"/>
  <c r="I87" i="1" a="1"/>
  <c r="I87" i="1" s="1"/>
  <c r="I86" i="1" a="1"/>
  <c r="I86" i="1" s="1"/>
  <c r="I85" i="1" a="1"/>
  <c r="I85" i="1" s="1"/>
  <c r="I83" i="1" a="1"/>
  <c r="I83" i="1" s="1"/>
  <c r="I84" i="1" a="1"/>
  <c r="I84" i="1" s="1"/>
  <c r="I82" i="1" a="1"/>
  <c r="I82" i="1" s="1"/>
  <c r="I81" i="1" a="1"/>
  <c r="I81" i="1" s="1"/>
  <c r="I79" i="1" a="1"/>
  <c r="I79" i="1" s="1"/>
  <c r="I78" i="1" a="1"/>
  <c r="I78" i="1" s="1"/>
  <c r="I77" i="1" a="1"/>
  <c r="I77" i="1" s="1"/>
  <c r="I76" i="1" a="1"/>
  <c r="I76" i="1" s="1"/>
  <c r="I75" i="1" a="1"/>
  <c r="I75" i="1" s="1"/>
  <c r="I74" i="1" a="1"/>
  <c r="I74" i="1" s="1"/>
  <c r="I80" i="1" a="1"/>
  <c r="I80" i="1" s="1"/>
  <c r="I64" i="1" a="1"/>
  <c r="I64" i="1" s="1"/>
  <c r="I60" i="1" a="1"/>
  <c r="I60" i="1" s="1"/>
  <c r="I70" i="1" a="1"/>
  <c r="I70" i="1" s="1"/>
  <c r="I69" i="1" a="1"/>
  <c r="I69" i="1" s="1"/>
  <c r="I68" i="1" a="1"/>
  <c r="I68" i="1" s="1"/>
  <c r="I59" i="1" a="1"/>
  <c r="I59" i="1" s="1"/>
  <c r="I67" i="1" a="1"/>
  <c r="I67" i="1" s="1"/>
  <c r="I66" i="1" a="1"/>
  <c r="I66" i="1" s="1"/>
  <c r="I65" i="1" a="1"/>
  <c r="I65" i="1" s="1"/>
  <c r="I62" i="1" a="1"/>
  <c r="I62" i="1" s="1"/>
  <c r="I58" i="1" a="1"/>
  <c r="I58" i="1" s="1"/>
  <c r="I57" i="1" a="1"/>
  <c r="I57" i="1" s="1"/>
  <c r="I61" i="1" a="1"/>
  <c r="I61" i="1" s="1"/>
  <c r="I73" i="1" a="1"/>
  <c r="I73" i="1" s="1"/>
  <c r="I72" i="1" a="1"/>
  <c r="I72" i="1" s="1"/>
  <c r="I71" i="1" a="1"/>
  <c r="I71" i="1" s="1"/>
  <c r="I56" i="1" a="1"/>
  <c r="I56" i="1" s="1"/>
  <c r="I55" i="1" a="1"/>
  <c r="I55" i="1" s="1"/>
  <c r="I53" i="1" a="1"/>
  <c r="I53" i="1" s="1"/>
  <c r="I52" i="1" a="1"/>
  <c r="I52" i="1" s="1"/>
  <c r="I51" i="1" a="1"/>
  <c r="I51" i="1" s="1"/>
  <c r="I50" i="1" a="1"/>
  <c r="I50" i="1" s="1"/>
  <c r="I49" i="1" a="1"/>
  <c r="I49" i="1" s="1"/>
  <c r="I48" i="1" a="1"/>
  <c r="I48" i="1" s="1"/>
  <c r="I54" i="1" a="1"/>
  <c r="I54" i="1" s="1"/>
  <c r="I38" i="1" a="1"/>
  <c r="I38" i="1" s="1"/>
  <c r="I37" i="1" a="1"/>
  <c r="I37" i="1" s="1"/>
  <c r="I36" i="1" a="1"/>
  <c r="I36" i="1" s="1"/>
  <c r="I35" i="1" a="1"/>
  <c r="I35" i="1" s="1"/>
  <c r="I34" i="1" a="1"/>
  <c r="I34" i="1" s="1"/>
  <c r="I33" i="1" a="1"/>
  <c r="I33" i="1" s="1"/>
  <c r="I32" i="1" a="1"/>
  <c r="I32" i="1" s="1"/>
  <c r="I44" i="1" a="1"/>
  <c r="I44" i="1" s="1"/>
  <c r="I43" i="1" a="1"/>
  <c r="I43" i="1" s="1"/>
  <c r="I42" i="1" a="1"/>
  <c r="I42" i="1" s="1"/>
  <c r="I41" i="1" a="1"/>
  <c r="I41" i="1" s="1"/>
  <c r="I40" i="1" a="1"/>
  <c r="I40" i="1" s="1"/>
  <c r="I39" i="1" a="1"/>
  <c r="I39" i="1" s="1"/>
  <c r="I28" i="1" a="1"/>
  <c r="I28" i="1" s="1"/>
  <c r="I27" i="1" a="1"/>
  <c r="I27" i="1" s="1"/>
  <c r="I26" i="1" a="1"/>
  <c r="I26" i="1" s="1"/>
  <c r="I25" i="1" a="1"/>
  <c r="I25" i="1" s="1"/>
  <c r="I24" i="1" a="1"/>
  <c r="I24" i="1" s="1"/>
  <c r="I23" i="1" a="1"/>
  <c r="I23" i="1" s="1"/>
  <c r="I31" i="1" a="1"/>
  <c r="I31" i="1" s="1"/>
  <c r="I30" i="1" a="1"/>
  <c r="I30" i="1" s="1"/>
  <c r="I29" i="1" a="1"/>
  <c r="I29" i="1" s="1"/>
  <c r="I22" i="1" a="1"/>
  <c r="I22" i="1" s="1"/>
  <c r="I21" i="1" a="1"/>
  <c r="I21" i="1" s="1"/>
  <c r="I20" i="1" a="1"/>
  <c r="I20" i="1" s="1"/>
  <c r="I19" i="1" a="1"/>
  <c r="I19" i="1" s="1"/>
  <c r="I18" i="1" a="1"/>
  <c r="I18" i="1" s="1"/>
  <c r="I17" i="1" a="1"/>
  <c r="I17" i="1" s="1"/>
  <c r="I16" i="1" a="1"/>
  <c r="I16" i="1" s="1"/>
  <c r="I15" i="1" a="1"/>
  <c r="I15" i="1" s="1"/>
  <c r="I14" i="1" a="1"/>
  <c r="I14" i="1" s="1"/>
  <c r="I13" i="1" a="1"/>
  <c r="I13" i="1" s="1"/>
  <c r="I12" i="1" a="1"/>
  <c r="I12" i="1" s="1"/>
  <c r="I11" i="1" a="1"/>
  <c r="I11" i="1" s="1"/>
  <c r="H13" i="3" a="1"/>
  <c r="H13" i="3" s="1"/>
  <c r="I13" i="3" a="1"/>
  <c r="I13" i="3" s="1"/>
  <c r="H8" i="3" a="1"/>
  <c r="H8" i="3" s="1"/>
  <c r="I8" i="3" a="1"/>
  <c r="I8" i="3" s="1"/>
  <c r="H9" i="3" a="1"/>
  <c r="H9" i="3" s="1"/>
  <c r="I9" i="3" a="1"/>
  <c r="I9" i="3" s="1"/>
  <c r="H10" i="3" a="1"/>
  <c r="H10" i="3" s="1"/>
  <c r="I10" i="3" a="1"/>
  <c r="I10" i="3" s="1"/>
  <c r="H11" i="3" a="1"/>
  <c r="H11" i="3" s="1"/>
  <c r="I11" i="3" a="1"/>
  <c r="I11" i="3" s="1"/>
  <c r="I339" i="3" a="1"/>
  <c r="I339" i="3" s="1"/>
  <c r="H339" i="3" a="1"/>
  <c r="H339" i="3" s="1"/>
  <c r="I338" i="3" a="1"/>
  <c r="I338" i="3" s="1"/>
  <c r="H338" i="3" a="1"/>
  <c r="H338" i="3" s="1"/>
  <c r="I337" i="3" a="1"/>
  <c r="I337" i="3" s="1"/>
  <c r="H337" i="3" a="1"/>
  <c r="H337" i="3" s="1"/>
  <c r="I336" i="3" a="1"/>
  <c r="I336" i="3" s="1"/>
  <c r="H336" i="3" a="1"/>
  <c r="H336" i="3" s="1"/>
  <c r="I335" i="3" a="1"/>
  <c r="I335" i="3" s="1"/>
  <c r="H335" i="3" a="1"/>
  <c r="H335" i="3" s="1"/>
  <c r="I334" i="3" a="1"/>
  <c r="I334" i="3" s="1"/>
  <c r="H334" i="3" a="1"/>
  <c r="H334" i="3" s="1"/>
  <c r="I333" i="3" a="1"/>
  <c r="I333" i="3" s="1"/>
  <c r="H333" i="3" a="1"/>
  <c r="H333" i="3" s="1"/>
  <c r="I332" i="3" a="1"/>
  <c r="I332" i="3" s="1"/>
  <c r="H332" i="3" a="1"/>
  <c r="H332" i="3" s="1"/>
  <c r="I331" i="3" a="1"/>
  <c r="I331" i="3" s="1"/>
  <c r="H331" i="3" a="1"/>
  <c r="H331" i="3" s="1"/>
  <c r="I330" i="3" a="1"/>
  <c r="I330" i="3" s="1"/>
  <c r="H330" i="3" a="1"/>
  <c r="H330" i="3" s="1"/>
  <c r="I329" i="3" a="1"/>
  <c r="I329" i="3" s="1"/>
  <c r="H329" i="3" a="1"/>
  <c r="H329" i="3" s="1"/>
  <c r="I328" i="3" a="1"/>
  <c r="I328" i="3" s="1"/>
  <c r="H328" i="3" a="1"/>
  <c r="H328" i="3" s="1"/>
  <c r="I327" i="3" a="1"/>
  <c r="I327" i="3" s="1"/>
  <c r="H327" i="3" a="1"/>
  <c r="H327" i="3" s="1"/>
  <c r="I326" i="3" a="1"/>
  <c r="I326" i="3" s="1"/>
  <c r="H326" i="3" a="1"/>
  <c r="H326" i="3" s="1"/>
  <c r="I325" i="3" a="1"/>
  <c r="I325" i="3" s="1"/>
  <c r="H325" i="3" a="1"/>
  <c r="H325" i="3" s="1"/>
  <c r="I324" i="3" a="1"/>
  <c r="I324" i="3" s="1"/>
  <c r="H324" i="3" a="1"/>
  <c r="H324" i="3" s="1"/>
  <c r="I323" i="3" a="1"/>
  <c r="I323" i="3" s="1"/>
  <c r="H323" i="3" a="1"/>
  <c r="H323" i="3" s="1"/>
  <c r="I322" i="3" a="1"/>
  <c r="I322" i="3" s="1"/>
  <c r="H322" i="3" a="1"/>
  <c r="H322" i="3" s="1"/>
  <c r="I321" i="3" a="1"/>
  <c r="I321" i="3" s="1"/>
  <c r="H321" i="3" a="1"/>
  <c r="H321" i="3" s="1"/>
  <c r="I320" i="3" a="1"/>
  <c r="I320" i="3" s="1"/>
  <c r="H320" i="3" a="1"/>
  <c r="H320" i="3" s="1"/>
  <c r="I319" i="3" a="1"/>
  <c r="I319" i="3" s="1"/>
  <c r="H319" i="3" a="1"/>
  <c r="H319" i="3" s="1"/>
  <c r="I318" i="3" a="1"/>
  <c r="I318" i="3" s="1"/>
  <c r="H318" i="3" a="1"/>
  <c r="H318" i="3" s="1"/>
  <c r="I317" i="3" a="1"/>
  <c r="I317" i="3" s="1"/>
  <c r="H317" i="3" a="1"/>
  <c r="H317" i="3" s="1"/>
  <c r="I316" i="3" a="1"/>
  <c r="I316" i="3" s="1"/>
  <c r="H316" i="3" a="1"/>
  <c r="H316" i="3" s="1"/>
  <c r="I315" i="3" a="1"/>
  <c r="I315" i="3" s="1"/>
  <c r="H315" i="3" a="1"/>
  <c r="H315" i="3" s="1"/>
  <c r="I314" i="3" a="1"/>
  <c r="I314" i="3" s="1"/>
  <c r="H314" i="3" a="1"/>
  <c r="H314" i="3" s="1"/>
  <c r="I313" i="3" a="1"/>
  <c r="I313" i="3" s="1"/>
  <c r="H313" i="3" a="1"/>
  <c r="H313" i="3" s="1"/>
  <c r="I312" i="3" a="1"/>
  <c r="I312" i="3" s="1"/>
  <c r="H312" i="3" a="1"/>
  <c r="H312" i="3" s="1"/>
  <c r="I311" i="3" a="1"/>
  <c r="I311" i="3" s="1"/>
  <c r="H311" i="3" a="1"/>
  <c r="H311" i="3" s="1"/>
  <c r="I310" i="3" a="1"/>
  <c r="I310" i="3" s="1"/>
  <c r="H310" i="3" a="1"/>
  <c r="H310" i="3" s="1"/>
  <c r="I309" i="3" a="1"/>
  <c r="I309" i="3" s="1"/>
  <c r="H309" i="3" a="1"/>
  <c r="H309" i="3" s="1"/>
  <c r="I308" i="3" a="1"/>
  <c r="I308" i="3" s="1"/>
  <c r="H308" i="3" a="1"/>
  <c r="H308" i="3" s="1"/>
  <c r="I307" i="3" a="1"/>
  <c r="I307" i="3" s="1"/>
  <c r="H307" i="3" a="1"/>
  <c r="H307" i="3" s="1"/>
  <c r="I306" i="3" a="1"/>
  <c r="I306" i="3" s="1"/>
  <c r="H306" i="3" a="1"/>
  <c r="H306" i="3" s="1"/>
  <c r="I305" i="3" a="1"/>
  <c r="I305" i="3" s="1"/>
  <c r="H305" i="3" a="1"/>
  <c r="H305" i="3" s="1"/>
  <c r="I304" i="3" a="1"/>
  <c r="I304" i="3" s="1"/>
  <c r="H304" i="3" a="1"/>
  <c r="H304" i="3" s="1"/>
  <c r="I303" i="3" a="1"/>
  <c r="I303" i="3" s="1"/>
  <c r="H303" i="3" a="1"/>
  <c r="H303" i="3" s="1"/>
  <c r="I302" i="3" a="1"/>
  <c r="I302" i="3" s="1"/>
  <c r="H302" i="3" a="1"/>
  <c r="H302" i="3" s="1"/>
  <c r="I301" i="3" a="1"/>
  <c r="I301" i="3" s="1"/>
  <c r="H301" i="3" a="1"/>
  <c r="H301" i="3" s="1"/>
  <c r="I300" i="3" a="1"/>
  <c r="I300" i="3" s="1"/>
  <c r="H300" i="3" a="1"/>
  <c r="H300" i="3" s="1"/>
  <c r="I299" i="3" a="1"/>
  <c r="I299" i="3" s="1"/>
  <c r="H299" i="3" a="1"/>
  <c r="H299" i="3" s="1"/>
  <c r="I298" i="3" a="1"/>
  <c r="I298" i="3" s="1"/>
  <c r="H298" i="3" a="1"/>
  <c r="H298" i="3" s="1"/>
  <c r="I297" i="3" a="1"/>
  <c r="I297" i="3" s="1"/>
  <c r="H297" i="3" a="1"/>
  <c r="H297" i="3" s="1"/>
  <c r="I296" i="3" a="1"/>
  <c r="I296" i="3" s="1"/>
  <c r="H296" i="3" a="1"/>
  <c r="H296" i="3" s="1"/>
  <c r="I295" i="3" a="1"/>
  <c r="I295" i="3" s="1"/>
  <c r="H295" i="3" a="1"/>
  <c r="H295" i="3" s="1"/>
  <c r="I294" i="3" a="1"/>
  <c r="I294" i="3" s="1"/>
  <c r="H294" i="3" a="1"/>
  <c r="H294" i="3" s="1"/>
  <c r="I293" i="3" a="1"/>
  <c r="I293" i="3" s="1"/>
  <c r="H293" i="3" a="1"/>
  <c r="H293" i="3" s="1"/>
  <c r="I292" i="3" a="1"/>
  <c r="I292" i="3" s="1"/>
  <c r="H292" i="3" a="1"/>
  <c r="H292" i="3" s="1"/>
  <c r="I291" i="3" a="1"/>
  <c r="I291" i="3" s="1"/>
  <c r="H291" i="3" a="1"/>
  <c r="H291" i="3" s="1"/>
  <c r="I290" i="3" a="1"/>
  <c r="I290" i="3" s="1"/>
  <c r="H290" i="3" a="1"/>
  <c r="H290" i="3" s="1"/>
  <c r="I289" i="3" a="1"/>
  <c r="I289" i="3" s="1"/>
  <c r="H289" i="3" a="1"/>
  <c r="H289" i="3" s="1"/>
  <c r="I288" i="3" a="1"/>
  <c r="I288" i="3" s="1"/>
  <c r="H288" i="3" a="1"/>
  <c r="H288" i="3" s="1"/>
  <c r="I287" i="3" a="1"/>
  <c r="I287" i="3" s="1"/>
  <c r="H287" i="3" a="1"/>
  <c r="H287" i="3" s="1"/>
  <c r="I286" i="3" a="1"/>
  <c r="I286" i="3" s="1"/>
  <c r="H286" i="3" a="1"/>
  <c r="H286" i="3" s="1"/>
  <c r="I285" i="3" a="1"/>
  <c r="I285" i="3" s="1"/>
  <c r="H285" i="3" a="1"/>
  <c r="H285" i="3" s="1"/>
  <c r="I284" i="3" a="1"/>
  <c r="I284" i="3" s="1"/>
  <c r="H284" i="3" a="1"/>
  <c r="H284" i="3" s="1"/>
  <c r="I283" i="3" a="1"/>
  <c r="I283" i="3" s="1"/>
  <c r="H283" i="3" a="1"/>
  <c r="H283" i="3" s="1"/>
  <c r="I282" i="3" a="1"/>
  <c r="I282" i="3" s="1"/>
  <c r="H282" i="3" a="1"/>
  <c r="H282" i="3" s="1"/>
  <c r="I281" i="3" a="1"/>
  <c r="I281" i="3" s="1"/>
  <c r="H281" i="3" a="1"/>
  <c r="H281" i="3" s="1"/>
  <c r="I280" i="3" a="1"/>
  <c r="I280" i="3" s="1"/>
  <c r="H280" i="3" a="1"/>
  <c r="H280" i="3" s="1"/>
  <c r="I279" i="3" a="1"/>
  <c r="I279" i="3" s="1"/>
  <c r="H279" i="3" a="1"/>
  <c r="H279" i="3" s="1"/>
  <c r="I278" i="3" a="1"/>
  <c r="I278" i="3" s="1"/>
  <c r="H278" i="3" a="1"/>
  <c r="H278" i="3" s="1"/>
  <c r="I277" i="3" a="1"/>
  <c r="I277" i="3" s="1"/>
  <c r="H277" i="3" a="1"/>
  <c r="H277" i="3" s="1"/>
  <c r="I276" i="3" a="1"/>
  <c r="I276" i="3" s="1"/>
  <c r="H276" i="3" a="1"/>
  <c r="H276" i="3" s="1"/>
  <c r="I275" i="3" a="1"/>
  <c r="I275" i="3" s="1"/>
  <c r="H275" i="3" a="1"/>
  <c r="H275" i="3" s="1"/>
  <c r="I274" i="3" a="1"/>
  <c r="I274" i="3" s="1"/>
  <c r="H274" i="3" a="1"/>
  <c r="H274" i="3" s="1"/>
  <c r="I273" i="3" a="1"/>
  <c r="I273" i="3" s="1"/>
  <c r="H273" i="3" a="1"/>
  <c r="H273" i="3" s="1"/>
  <c r="I272" i="3" a="1"/>
  <c r="I272" i="3" s="1"/>
  <c r="H272" i="3" a="1"/>
  <c r="H272" i="3" s="1"/>
  <c r="I271" i="3" a="1"/>
  <c r="I271" i="3" s="1"/>
  <c r="H271" i="3" a="1"/>
  <c r="H271" i="3" s="1"/>
  <c r="I270" i="3" a="1"/>
  <c r="I270" i="3" s="1"/>
  <c r="H270" i="3" a="1"/>
  <c r="H270" i="3" s="1"/>
  <c r="I269" i="3" a="1"/>
  <c r="I269" i="3" s="1"/>
  <c r="H269" i="3" a="1"/>
  <c r="H269" i="3" s="1"/>
  <c r="I268" i="3" a="1"/>
  <c r="I268" i="3" s="1"/>
  <c r="H268" i="3" a="1"/>
  <c r="H268" i="3" s="1"/>
  <c r="I267" i="3" a="1"/>
  <c r="I267" i="3" s="1"/>
  <c r="H267" i="3" a="1"/>
  <c r="H267" i="3" s="1"/>
  <c r="I266" i="3" a="1"/>
  <c r="I266" i="3" s="1"/>
  <c r="H266" i="3" a="1"/>
  <c r="H266" i="3" s="1"/>
  <c r="I265" i="3" a="1"/>
  <c r="I265" i="3" s="1"/>
  <c r="H265" i="3" a="1"/>
  <c r="H265" i="3" s="1"/>
  <c r="I264" i="3" a="1"/>
  <c r="I264" i="3" s="1"/>
  <c r="H264" i="3" a="1"/>
  <c r="H264" i="3" s="1"/>
  <c r="I263" i="3" a="1"/>
  <c r="I263" i="3" s="1"/>
  <c r="H263" i="3" a="1"/>
  <c r="H263" i="3" s="1"/>
  <c r="I262" i="3" a="1"/>
  <c r="I262" i="3" s="1"/>
  <c r="H262" i="3" a="1"/>
  <c r="H262" i="3" s="1"/>
  <c r="I261" i="3" a="1"/>
  <c r="I261" i="3" s="1"/>
  <c r="H261" i="3" a="1"/>
  <c r="H261" i="3" s="1"/>
  <c r="I260" i="3" a="1"/>
  <c r="I260" i="3" s="1"/>
  <c r="H260" i="3" a="1"/>
  <c r="H260" i="3" s="1"/>
  <c r="I259" i="3" a="1"/>
  <c r="I259" i="3" s="1"/>
  <c r="H259" i="3" a="1"/>
  <c r="H259" i="3" s="1"/>
  <c r="I258" i="3" a="1"/>
  <c r="I258" i="3" s="1"/>
  <c r="H258" i="3" a="1"/>
  <c r="H258" i="3" s="1"/>
  <c r="I257" i="3" a="1"/>
  <c r="I257" i="3" s="1"/>
  <c r="H257" i="3" a="1"/>
  <c r="H257" i="3" s="1"/>
  <c r="I256" i="3" a="1"/>
  <c r="I256" i="3" s="1"/>
  <c r="H256" i="3" a="1"/>
  <c r="H256" i="3" s="1"/>
  <c r="I255" i="3" a="1"/>
  <c r="I255" i="3" s="1"/>
  <c r="H255" i="3" a="1"/>
  <c r="H255" i="3" s="1"/>
  <c r="I254" i="3" a="1"/>
  <c r="I254" i="3" s="1"/>
  <c r="H254" i="3" a="1"/>
  <c r="H254" i="3" s="1"/>
  <c r="I253" i="3" a="1"/>
  <c r="I253" i="3" s="1"/>
  <c r="H253" i="3" a="1"/>
  <c r="H253" i="3" s="1"/>
  <c r="I252" i="3" a="1"/>
  <c r="I252" i="3" s="1"/>
  <c r="H252" i="3" a="1"/>
  <c r="H252" i="3" s="1"/>
  <c r="I251" i="3" a="1"/>
  <c r="I251" i="3" s="1"/>
  <c r="H251" i="3" a="1"/>
  <c r="H251" i="3" s="1"/>
  <c r="I250" i="3" a="1"/>
  <c r="I250" i="3" s="1"/>
  <c r="H250" i="3" a="1"/>
  <c r="H250" i="3" s="1"/>
  <c r="I249" i="3" a="1"/>
  <c r="I249" i="3" s="1"/>
  <c r="H249" i="3" a="1"/>
  <c r="H249" i="3" s="1"/>
  <c r="I248" i="3" a="1"/>
  <c r="I248" i="3" s="1"/>
  <c r="H248" i="3" a="1"/>
  <c r="H248" i="3" s="1"/>
  <c r="I247" i="3" a="1"/>
  <c r="I247" i="3" s="1"/>
  <c r="H247" i="3" a="1"/>
  <c r="H247" i="3" s="1"/>
  <c r="I246" i="3" a="1"/>
  <c r="I246" i="3" s="1"/>
  <c r="H246" i="3" a="1"/>
  <c r="H246" i="3" s="1"/>
  <c r="I245" i="3" a="1"/>
  <c r="I245" i="3" s="1"/>
  <c r="H245" i="3" a="1"/>
  <c r="H245" i="3" s="1"/>
  <c r="I244" i="3" a="1"/>
  <c r="I244" i="3" s="1"/>
  <c r="H244" i="3" a="1"/>
  <c r="H244" i="3" s="1"/>
  <c r="I243" i="3" a="1"/>
  <c r="I243" i="3" s="1"/>
  <c r="H243" i="3" a="1"/>
  <c r="H243" i="3" s="1"/>
  <c r="I242" i="3" a="1"/>
  <c r="I242" i="3" s="1"/>
  <c r="H242" i="3" a="1"/>
  <c r="H242" i="3" s="1"/>
  <c r="I241" i="3" a="1"/>
  <c r="I241" i="3" s="1"/>
  <c r="H241" i="3" a="1"/>
  <c r="H241" i="3" s="1"/>
  <c r="I240" i="3" a="1"/>
  <c r="I240" i="3" s="1"/>
  <c r="H240" i="3" a="1"/>
  <c r="H240" i="3" s="1"/>
  <c r="I239" i="3" a="1"/>
  <c r="I239" i="3" s="1"/>
  <c r="H239" i="3" a="1"/>
  <c r="H239" i="3" s="1"/>
  <c r="I238" i="3" a="1"/>
  <c r="I238" i="3" s="1"/>
  <c r="H238" i="3" a="1"/>
  <c r="H238" i="3" s="1"/>
  <c r="I237" i="3" a="1"/>
  <c r="I237" i="3" s="1"/>
  <c r="H237" i="3" a="1"/>
  <c r="H237" i="3" s="1"/>
  <c r="I236" i="3" a="1"/>
  <c r="I236" i="3" s="1"/>
  <c r="H236" i="3" a="1"/>
  <c r="H236" i="3" s="1"/>
  <c r="I235" i="3" a="1"/>
  <c r="I235" i="3" s="1"/>
  <c r="H235" i="3" a="1"/>
  <c r="H235" i="3" s="1"/>
  <c r="I234" i="3" a="1"/>
  <c r="I234" i="3" s="1"/>
  <c r="H234" i="3" a="1"/>
  <c r="H234" i="3" s="1"/>
  <c r="I233" i="3" a="1"/>
  <c r="I233" i="3" s="1"/>
  <c r="H233" i="3" a="1"/>
  <c r="H233" i="3" s="1"/>
  <c r="I232" i="3" a="1"/>
  <c r="I232" i="3" s="1"/>
  <c r="H232" i="3" a="1"/>
  <c r="H232" i="3" s="1"/>
  <c r="I231" i="3" a="1"/>
  <c r="I231" i="3" s="1"/>
  <c r="H231" i="3" a="1"/>
  <c r="H231" i="3" s="1"/>
  <c r="I230" i="3" a="1"/>
  <c r="I230" i="3" s="1"/>
  <c r="H230" i="3" a="1"/>
  <c r="H230" i="3" s="1"/>
  <c r="I229" i="3" a="1"/>
  <c r="I229" i="3" s="1"/>
  <c r="H229" i="3" a="1"/>
  <c r="H229" i="3" s="1"/>
  <c r="I228" i="3" a="1"/>
  <c r="I228" i="3" s="1"/>
  <c r="H228" i="3" a="1"/>
  <c r="H228" i="3" s="1"/>
  <c r="I227" i="3" a="1"/>
  <c r="I227" i="3" s="1"/>
  <c r="H227" i="3" a="1"/>
  <c r="H227" i="3" s="1"/>
  <c r="I226" i="3" a="1"/>
  <c r="I226" i="3" s="1"/>
  <c r="H226" i="3" a="1"/>
  <c r="H226" i="3" s="1"/>
  <c r="I225" i="3" a="1"/>
  <c r="I225" i="3" s="1"/>
  <c r="H225" i="3" a="1"/>
  <c r="H225" i="3" s="1"/>
  <c r="I224" i="3" a="1"/>
  <c r="I224" i="3" s="1"/>
  <c r="H224" i="3" a="1"/>
  <c r="H224" i="3" s="1"/>
  <c r="I223" i="3" a="1"/>
  <c r="I223" i="3" s="1"/>
  <c r="H223" i="3" a="1"/>
  <c r="H223" i="3" s="1"/>
  <c r="I222" i="3" a="1"/>
  <c r="I222" i="3" s="1"/>
  <c r="H222" i="3" a="1"/>
  <c r="H222" i="3" s="1"/>
  <c r="I221" i="3" a="1"/>
  <c r="I221" i="3" s="1"/>
  <c r="H221" i="3" a="1"/>
  <c r="H221" i="3" s="1"/>
  <c r="I220" i="3" a="1"/>
  <c r="I220" i="3" s="1"/>
  <c r="H220" i="3" a="1"/>
  <c r="H220" i="3" s="1"/>
  <c r="I219" i="3" a="1"/>
  <c r="I219" i="3" s="1"/>
  <c r="H219" i="3" a="1"/>
  <c r="H219" i="3" s="1"/>
  <c r="I218" i="3" a="1"/>
  <c r="I218" i="3" s="1"/>
  <c r="H218" i="3" a="1"/>
  <c r="H218" i="3" s="1"/>
  <c r="I217" i="3" a="1"/>
  <c r="I217" i="3" s="1"/>
  <c r="H217" i="3" a="1"/>
  <c r="H217" i="3" s="1"/>
  <c r="I216" i="3" a="1"/>
  <c r="I216" i="3" s="1"/>
  <c r="H216" i="3" a="1"/>
  <c r="H216" i="3" s="1"/>
  <c r="I215" i="3" a="1"/>
  <c r="I215" i="3" s="1"/>
  <c r="H215" i="3" a="1"/>
  <c r="H215" i="3" s="1"/>
  <c r="I214" i="3" a="1"/>
  <c r="I214" i="3" s="1"/>
  <c r="H214" i="3" a="1"/>
  <c r="H214" i="3" s="1"/>
  <c r="I213" i="3" a="1"/>
  <c r="I213" i="3" s="1"/>
  <c r="H213" i="3" a="1"/>
  <c r="H213" i="3" s="1"/>
  <c r="I212" i="3" a="1"/>
  <c r="I212" i="3" s="1"/>
  <c r="H212" i="3" a="1"/>
  <c r="H212" i="3" s="1"/>
  <c r="I211" i="3" a="1"/>
  <c r="I211" i="3" s="1"/>
  <c r="H211" i="3" a="1"/>
  <c r="H211" i="3" s="1"/>
  <c r="I210" i="3" a="1"/>
  <c r="I210" i="3" s="1"/>
  <c r="H210" i="3" a="1"/>
  <c r="H210" i="3" s="1"/>
  <c r="I209" i="3" a="1"/>
  <c r="I209" i="3" s="1"/>
  <c r="H209" i="3" a="1"/>
  <c r="H209" i="3" s="1"/>
  <c r="I208" i="3" a="1"/>
  <c r="I208" i="3" s="1"/>
  <c r="H208" i="3" a="1"/>
  <c r="H208" i="3" s="1"/>
  <c r="I207" i="3" a="1"/>
  <c r="I207" i="3" s="1"/>
  <c r="H207" i="3" a="1"/>
  <c r="H207" i="3" s="1"/>
  <c r="I206" i="3" a="1"/>
  <c r="I206" i="3" s="1"/>
  <c r="H206" i="3" a="1"/>
  <c r="H206" i="3" s="1"/>
  <c r="I205" i="3" a="1"/>
  <c r="I205" i="3" s="1"/>
  <c r="H205" i="3" a="1"/>
  <c r="H205" i="3" s="1"/>
  <c r="I204" i="3" a="1"/>
  <c r="I204" i="3" s="1"/>
  <c r="H204" i="3" a="1"/>
  <c r="H204" i="3" s="1"/>
  <c r="I203" i="3" a="1"/>
  <c r="I203" i="3" s="1"/>
  <c r="H203" i="3" a="1"/>
  <c r="H203" i="3" s="1"/>
  <c r="I202" i="3" a="1"/>
  <c r="I202" i="3" s="1"/>
  <c r="H202" i="3" a="1"/>
  <c r="H202" i="3" s="1"/>
  <c r="I201" i="3" a="1"/>
  <c r="I201" i="3" s="1"/>
  <c r="H201" i="3" a="1"/>
  <c r="H201" i="3" s="1"/>
  <c r="I200" i="3" a="1"/>
  <c r="I200" i="3" s="1"/>
  <c r="H200" i="3" a="1"/>
  <c r="H200" i="3" s="1"/>
  <c r="I199" i="3" a="1"/>
  <c r="I199" i="3" s="1"/>
  <c r="H199" i="3" a="1"/>
  <c r="H199" i="3" s="1"/>
  <c r="I198" i="3" a="1"/>
  <c r="I198" i="3" s="1"/>
  <c r="H198" i="3" a="1"/>
  <c r="H198" i="3" s="1"/>
  <c r="I197" i="3" a="1"/>
  <c r="I197" i="3" s="1"/>
  <c r="H197" i="3" a="1"/>
  <c r="H197" i="3" s="1"/>
  <c r="I196" i="3" a="1"/>
  <c r="I196" i="3" s="1"/>
  <c r="H196" i="3" a="1"/>
  <c r="H196" i="3" s="1"/>
  <c r="I195" i="3" a="1"/>
  <c r="I195" i="3" s="1"/>
  <c r="H195" i="3" a="1"/>
  <c r="H195" i="3" s="1"/>
  <c r="I194" i="3" a="1"/>
  <c r="I194" i="3" s="1"/>
  <c r="H194" i="3" a="1"/>
  <c r="H194" i="3" s="1"/>
  <c r="I193" i="3" a="1"/>
  <c r="I193" i="3" s="1"/>
  <c r="H193" i="3" a="1"/>
  <c r="H193" i="3" s="1"/>
  <c r="I192" i="3" a="1"/>
  <c r="I192" i="3" s="1"/>
  <c r="H192" i="3" a="1"/>
  <c r="H192" i="3" s="1"/>
  <c r="I191" i="3" a="1"/>
  <c r="I191" i="3" s="1"/>
  <c r="H191" i="3" a="1"/>
  <c r="H191" i="3" s="1"/>
  <c r="I190" i="3" a="1"/>
  <c r="I190" i="3" s="1"/>
  <c r="H190" i="3" a="1"/>
  <c r="H190" i="3" s="1"/>
  <c r="I189" i="3" a="1"/>
  <c r="I189" i="3" s="1"/>
  <c r="H189" i="3" a="1"/>
  <c r="H189" i="3" s="1"/>
  <c r="I188" i="3" a="1"/>
  <c r="I188" i="3" s="1"/>
  <c r="H188" i="3" a="1"/>
  <c r="H188" i="3" s="1"/>
  <c r="I187" i="3" a="1"/>
  <c r="I187" i="3" s="1"/>
  <c r="H187" i="3" a="1"/>
  <c r="H187" i="3" s="1"/>
  <c r="I186" i="3" a="1"/>
  <c r="I186" i="3" s="1"/>
  <c r="H186" i="3" a="1"/>
  <c r="H186" i="3" s="1"/>
  <c r="I185" i="3" a="1"/>
  <c r="I185" i="3" s="1"/>
  <c r="H185" i="3" a="1"/>
  <c r="H185" i="3" s="1"/>
  <c r="I184" i="3" a="1"/>
  <c r="I184" i="3" s="1"/>
  <c r="H184" i="3" a="1"/>
  <c r="H184" i="3" s="1"/>
  <c r="I183" i="3" a="1"/>
  <c r="I183" i="3" s="1"/>
  <c r="H183" i="3" a="1"/>
  <c r="H183" i="3" s="1"/>
  <c r="I182" i="3" a="1"/>
  <c r="I182" i="3" s="1"/>
  <c r="H182" i="3" a="1"/>
  <c r="H182" i="3" s="1"/>
  <c r="I181" i="3" a="1"/>
  <c r="I181" i="3" s="1"/>
  <c r="H181" i="3" a="1"/>
  <c r="H181" i="3" s="1"/>
  <c r="I180" i="3" a="1"/>
  <c r="I180" i="3" s="1"/>
  <c r="H180" i="3" a="1"/>
  <c r="H180" i="3" s="1"/>
  <c r="I179" i="3" a="1"/>
  <c r="I179" i="3" s="1"/>
  <c r="H179" i="3" a="1"/>
  <c r="H179" i="3" s="1"/>
  <c r="I178" i="3" a="1"/>
  <c r="I178" i="3" s="1"/>
  <c r="H178" i="3" a="1"/>
  <c r="H178" i="3" s="1"/>
  <c r="I177" i="3" a="1"/>
  <c r="I177" i="3" s="1"/>
  <c r="H177" i="3" a="1"/>
  <c r="H177" i="3" s="1"/>
  <c r="I176" i="3" a="1"/>
  <c r="I176" i="3" s="1"/>
  <c r="H176" i="3" a="1"/>
  <c r="H176" i="3" s="1"/>
  <c r="I175" i="3" a="1"/>
  <c r="I175" i="3" s="1"/>
  <c r="H175" i="3" a="1"/>
  <c r="H175" i="3" s="1"/>
  <c r="I174" i="3" a="1"/>
  <c r="I174" i="3" s="1"/>
  <c r="H174" i="3" a="1"/>
  <c r="H174" i="3" s="1"/>
  <c r="I173" i="3" a="1"/>
  <c r="I173" i="3" s="1"/>
  <c r="H173" i="3" a="1"/>
  <c r="H173" i="3" s="1"/>
  <c r="I172" i="3" a="1"/>
  <c r="I172" i="3" s="1"/>
  <c r="H172" i="3" a="1"/>
  <c r="H172" i="3" s="1"/>
  <c r="I171" i="3" a="1"/>
  <c r="I171" i="3" s="1"/>
  <c r="H171" i="3" a="1"/>
  <c r="H171" i="3" s="1"/>
  <c r="I170" i="3" a="1"/>
  <c r="I170" i="3" s="1"/>
  <c r="H170" i="3" a="1"/>
  <c r="H170" i="3" s="1"/>
  <c r="I169" i="3" a="1"/>
  <c r="I169" i="3" s="1"/>
  <c r="H169" i="3" a="1"/>
  <c r="H169" i="3" s="1"/>
  <c r="I168" i="3" a="1"/>
  <c r="I168" i="3" s="1"/>
  <c r="H168" i="3" a="1"/>
  <c r="H168" i="3" s="1"/>
  <c r="I167" i="3" a="1"/>
  <c r="I167" i="3" s="1"/>
  <c r="H167" i="3" a="1"/>
  <c r="H167" i="3" s="1"/>
  <c r="I166" i="3" a="1"/>
  <c r="I166" i="3" s="1"/>
  <c r="H166" i="3" a="1"/>
  <c r="H166" i="3" s="1"/>
  <c r="I165" i="3" a="1"/>
  <c r="I165" i="3" s="1"/>
  <c r="H165" i="3" a="1"/>
  <c r="H165" i="3" s="1"/>
  <c r="I164" i="3" a="1"/>
  <c r="I164" i="3" s="1"/>
  <c r="H164" i="3" a="1"/>
  <c r="H164" i="3" s="1"/>
  <c r="I163" i="3" a="1"/>
  <c r="I163" i="3" s="1"/>
  <c r="H163" i="3" a="1"/>
  <c r="H163" i="3" s="1"/>
  <c r="I162" i="3" a="1"/>
  <c r="I162" i="3" s="1"/>
  <c r="H162" i="3" a="1"/>
  <c r="H162" i="3" s="1"/>
  <c r="I161" i="3" a="1"/>
  <c r="I161" i="3" s="1"/>
  <c r="H161" i="3" a="1"/>
  <c r="H161" i="3" s="1"/>
  <c r="I160" i="3" a="1"/>
  <c r="I160" i="3" s="1"/>
  <c r="H160" i="3" a="1"/>
  <c r="H160" i="3" s="1"/>
  <c r="I159" i="3" a="1"/>
  <c r="I159" i="3" s="1"/>
  <c r="H159" i="3" a="1"/>
  <c r="H159" i="3" s="1"/>
  <c r="I158" i="3" a="1"/>
  <c r="I158" i="3" s="1"/>
  <c r="H158" i="3" a="1"/>
  <c r="H158" i="3" s="1"/>
  <c r="I157" i="3" a="1"/>
  <c r="I157" i="3" s="1"/>
  <c r="H157" i="3" a="1"/>
  <c r="H157" i="3" s="1"/>
  <c r="I156" i="3" a="1"/>
  <c r="I156" i="3" s="1"/>
  <c r="H156" i="3" a="1"/>
  <c r="H156" i="3" s="1"/>
  <c r="I155" i="3" a="1"/>
  <c r="I155" i="3" s="1"/>
  <c r="H155" i="3" a="1"/>
  <c r="H155" i="3" s="1"/>
  <c r="I154" i="3" a="1"/>
  <c r="I154" i="3" s="1"/>
  <c r="H154" i="3" a="1"/>
  <c r="H154" i="3" s="1"/>
  <c r="I153" i="3" a="1"/>
  <c r="I153" i="3" s="1"/>
  <c r="H153" i="3" a="1"/>
  <c r="H153" i="3" s="1"/>
  <c r="I152" i="3" a="1"/>
  <c r="I152" i="3" s="1"/>
  <c r="H152" i="3" a="1"/>
  <c r="H152" i="3" s="1"/>
  <c r="I151" i="3" a="1"/>
  <c r="I151" i="3" s="1"/>
  <c r="H151" i="3" a="1"/>
  <c r="H151" i="3" s="1"/>
  <c r="I150" i="3" a="1"/>
  <c r="I150" i="3" s="1"/>
  <c r="H150" i="3" a="1"/>
  <c r="H150" i="3" s="1"/>
  <c r="I149" i="3" a="1"/>
  <c r="I149" i="3" s="1"/>
  <c r="H149" i="3" a="1"/>
  <c r="H149" i="3" s="1"/>
  <c r="I148" i="3" a="1"/>
  <c r="I148" i="3" s="1"/>
  <c r="H148" i="3" a="1"/>
  <c r="H148" i="3" s="1"/>
  <c r="I147" i="3" a="1"/>
  <c r="I147" i="3" s="1"/>
  <c r="H147" i="3" a="1"/>
  <c r="H147" i="3" s="1"/>
  <c r="I146" i="3" a="1"/>
  <c r="I146" i="3" s="1"/>
  <c r="H146" i="3" a="1"/>
  <c r="H146" i="3" s="1"/>
  <c r="I145" i="3" a="1"/>
  <c r="I145" i="3" s="1"/>
  <c r="H145" i="3" a="1"/>
  <c r="H145" i="3" s="1"/>
  <c r="I144" i="3" a="1"/>
  <c r="I144" i="3" s="1"/>
  <c r="H144" i="3" a="1"/>
  <c r="H144" i="3" s="1"/>
  <c r="I143" i="3" a="1"/>
  <c r="I143" i="3" s="1"/>
  <c r="H143" i="3" a="1"/>
  <c r="H143" i="3" s="1"/>
  <c r="I142" i="3" a="1"/>
  <c r="I142" i="3" s="1"/>
  <c r="H142" i="3" a="1"/>
  <c r="H142" i="3" s="1"/>
  <c r="I141" i="3" a="1"/>
  <c r="I141" i="3" s="1"/>
  <c r="H141" i="3" a="1"/>
  <c r="H141" i="3" s="1"/>
  <c r="I140" i="3" a="1"/>
  <c r="I140" i="3" s="1"/>
  <c r="H140" i="3" a="1"/>
  <c r="H140" i="3" s="1"/>
  <c r="I139" i="3" a="1"/>
  <c r="I139" i="3" s="1"/>
  <c r="H139" i="3" a="1"/>
  <c r="H139" i="3" s="1"/>
  <c r="I138" i="3" a="1"/>
  <c r="I138" i="3" s="1"/>
  <c r="H138" i="3" a="1"/>
  <c r="H138" i="3" s="1"/>
  <c r="I137" i="3" a="1"/>
  <c r="I137" i="3" s="1"/>
  <c r="H137" i="3" a="1"/>
  <c r="H137" i="3" s="1"/>
  <c r="I136" i="3" a="1"/>
  <c r="I136" i="3" s="1"/>
  <c r="H136" i="3" a="1"/>
  <c r="H136" i="3" s="1"/>
  <c r="I135" i="3" a="1"/>
  <c r="I135" i="3" s="1"/>
  <c r="H135" i="3" a="1"/>
  <c r="H135" i="3" s="1"/>
  <c r="I134" i="3" a="1"/>
  <c r="I134" i="3" s="1"/>
  <c r="H134" i="3" a="1"/>
  <c r="H134" i="3" s="1"/>
  <c r="I133" i="3" a="1"/>
  <c r="I133" i="3" s="1"/>
  <c r="H133" i="3" a="1"/>
  <c r="H133" i="3" s="1"/>
  <c r="I132" i="3" a="1"/>
  <c r="I132" i="3" s="1"/>
  <c r="H132" i="3" a="1"/>
  <c r="H132" i="3" s="1"/>
  <c r="I131" i="3" a="1"/>
  <c r="I131" i="3" s="1"/>
  <c r="H131" i="3" a="1"/>
  <c r="H131" i="3" s="1"/>
  <c r="I130" i="3" a="1"/>
  <c r="I130" i="3" s="1"/>
  <c r="H130" i="3" a="1"/>
  <c r="H130" i="3" s="1"/>
  <c r="I129" i="3" a="1"/>
  <c r="I129" i="3" s="1"/>
  <c r="H129" i="3" a="1"/>
  <c r="H129" i="3" s="1"/>
  <c r="I128" i="3" a="1"/>
  <c r="I128" i="3" s="1"/>
  <c r="H128" i="3" a="1"/>
  <c r="H128" i="3" s="1"/>
  <c r="I127" i="3" a="1"/>
  <c r="I127" i="3" s="1"/>
  <c r="H127" i="3" a="1"/>
  <c r="H127" i="3" s="1"/>
  <c r="I126" i="3" a="1"/>
  <c r="I126" i="3" s="1"/>
  <c r="H126" i="3" a="1"/>
  <c r="H126" i="3" s="1"/>
  <c r="I125" i="3" a="1"/>
  <c r="I125" i="3" s="1"/>
  <c r="H125" i="3" a="1"/>
  <c r="H125" i="3" s="1"/>
  <c r="I124" i="3" a="1"/>
  <c r="I124" i="3" s="1"/>
  <c r="H124" i="3" a="1"/>
  <c r="H124" i="3" s="1"/>
  <c r="I123" i="3" a="1"/>
  <c r="I123" i="3" s="1"/>
  <c r="H123" i="3" a="1"/>
  <c r="H123" i="3" s="1"/>
  <c r="I122" i="3" a="1"/>
  <c r="I122" i="3" s="1"/>
  <c r="H122" i="3" a="1"/>
  <c r="H122" i="3" s="1"/>
  <c r="I121" i="3" a="1"/>
  <c r="I121" i="3" s="1"/>
  <c r="H121" i="3" a="1"/>
  <c r="H121" i="3" s="1"/>
  <c r="I120" i="3" a="1"/>
  <c r="I120" i="3" s="1"/>
  <c r="H120" i="3" a="1"/>
  <c r="H120" i="3" s="1"/>
  <c r="I119" i="3" a="1"/>
  <c r="I119" i="3" s="1"/>
  <c r="H119" i="3" a="1"/>
  <c r="H119" i="3" s="1"/>
  <c r="I118" i="3" a="1"/>
  <c r="I118" i="3" s="1"/>
  <c r="H118" i="3" a="1"/>
  <c r="H118" i="3" s="1"/>
  <c r="I117" i="3" a="1"/>
  <c r="I117" i="3" s="1"/>
  <c r="H117" i="3" a="1"/>
  <c r="H117" i="3" s="1"/>
  <c r="I116" i="3" a="1"/>
  <c r="I116" i="3" s="1"/>
  <c r="H116" i="3" a="1"/>
  <c r="H116" i="3" s="1"/>
  <c r="I115" i="3" a="1"/>
  <c r="I115" i="3" s="1"/>
  <c r="H115" i="3" a="1"/>
  <c r="H115" i="3" s="1"/>
  <c r="I114" i="3" a="1"/>
  <c r="I114" i="3" s="1"/>
  <c r="H114" i="3" a="1"/>
  <c r="H114" i="3" s="1"/>
  <c r="I113" i="3" a="1"/>
  <c r="I113" i="3" s="1"/>
  <c r="H113" i="3" a="1"/>
  <c r="H113" i="3" s="1"/>
  <c r="I112" i="3" a="1"/>
  <c r="I112" i="3" s="1"/>
  <c r="H112" i="3" a="1"/>
  <c r="H112" i="3" s="1"/>
  <c r="I111" i="3" a="1"/>
  <c r="I111" i="3" s="1"/>
  <c r="H111" i="3" a="1"/>
  <c r="H111" i="3" s="1"/>
  <c r="I110" i="3" a="1"/>
  <c r="I110" i="3" s="1"/>
  <c r="H110" i="3" a="1"/>
  <c r="H110" i="3" s="1"/>
  <c r="I109" i="3" a="1"/>
  <c r="I109" i="3" s="1"/>
  <c r="H109" i="3" a="1"/>
  <c r="H109" i="3" s="1"/>
  <c r="I108" i="3" a="1"/>
  <c r="I108" i="3" s="1"/>
  <c r="H108" i="3" a="1"/>
  <c r="H108" i="3" s="1"/>
  <c r="I107" i="3" a="1"/>
  <c r="I107" i="3" s="1"/>
  <c r="H107" i="3" a="1"/>
  <c r="H107" i="3" s="1"/>
  <c r="I106" i="3" a="1"/>
  <c r="I106" i="3" s="1"/>
  <c r="H106" i="3" a="1"/>
  <c r="H106" i="3" s="1"/>
  <c r="I105" i="3" a="1"/>
  <c r="I105" i="3" s="1"/>
  <c r="H105" i="3" a="1"/>
  <c r="H105" i="3" s="1"/>
  <c r="I104" i="3" a="1"/>
  <c r="I104" i="3" s="1"/>
  <c r="H104" i="3" a="1"/>
  <c r="H104" i="3" s="1"/>
  <c r="I103" i="3" a="1"/>
  <c r="I103" i="3" s="1"/>
  <c r="H103" i="3" a="1"/>
  <c r="H103" i="3" s="1"/>
  <c r="I102" i="3" a="1"/>
  <c r="I102" i="3" s="1"/>
  <c r="H102" i="3" a="1"/>
  <c r="H102" i="3" s="1"/>
  <c r="I101" i="3" a="1"/>
  <c r="I101" i="3" s="1"/>
  <c r="H101" i="3" a="1"/>
  <c r="H101" i="3" s="1"/>
  <c r="I100" i="3" a="1"/>
  <c r="I100" i="3" s="1"/>
  <c r="H100" i="3" a="1"/>
  <c r="H100" i="3" s="1"/>
  <c r="I99" i="3" a="1"/>
  <c r="I99" i="3" s="1"/>
  <c r="H99" i="3" a="1"/>
  <c r="H99" i="3" s="1"/>
  <c r="I98" i="3" a="1"/>
  <c r="I98" i="3" s="1"/>
  <c r="H98" i="3" a="1"/>
  <c r="H98" i="3" s="1"/>
  <c r="I97" i="3" a="1"/>
  <c r="I97" i="3" s="1"/>
  <c r="H97" i="3" a="1"/>
  <c r="H97" i="3" s="1"/>
  <c r="I96" i="3" a="1"/>
  <c r="I96" i="3" s="1"/>
  <c r="H96" i="3" a="1"/>
  <c r="H96" i="3" s="1"/>
  <c r="I95" i="3" a="1"/>
  <c r="I95" i="3" s="1"/>
  <c r="H95" i="3" a="1"/>
  <c r="H95" i="3" s="1"/>
  <c r="I94" i="3" a="1"/>
  <c r="I94" i="3" s="1"/>
  <c r="H94" i="3" a="1"/>
  <c r="H94" i="3" s="1"/>
  <c r="I93" i="3" a="1"/>
  <c r="I93" i="3" s="1"/>
  <c r="H93" i="3" a="1"/>
  <c r="H93" i="3" s="1"/>
  <c r="I92" i="3" a="1"/>
  <c r="I92" i="3" s="1"/>
  <c r="H92" i="3" a="1"/>
  <c r="H92" i="3" s="1"/>
  <c r="I91" i="3" a="1"/>
  <c r="I91" i="3" s="1"/>
  <c r="H91" i="3" a="1"/>
  <c r="H91" i="3" s="1"/>
  <c r="I90" i="3" a="1"/>
  <c r="I90" i="3" s="1"/>
  <c r="H90" i="3" a="1"/>
  <c r="H90" i="3" s="1"/>
  <c r="I89" i="3" a="1"/>
  <c r="I89" i="3" s="1"/>
  <c r="H89" i="3" a="1"/>
  <c r="H89" i="3" s="1"/>
  <c r="I88" i="3" a="1"/>
  <c r="I88" i="3" s="1"/>
  <c r="H88" i="3" a="1"/>
  <c r="H88" i="3" s="1"/>
  <c r="I87" i="3" a="1"/>
  <c r="I87" i="3" s="1"/>
  <c r="H87" i="3" a="1"/>
  <c r="H87" i="3" s="1"/>
  <c r="I86" i="3" a="1"/>
  <c r="I86" i="3" s="1"/>
  <c r="H86" i="3" a="1"/>
  <c r="H86" i="3" s="1"/>
  <c r="I85" i="3" a="1"/>
  <c r="I85" i="3" s="1"/>
  <c r="H85" i="3" a="1"/>
  <c r="H85" i="3" s="1"/>
  <c r="I84" i="3" a="1"/>
  <c r="I84" i="3" s="1"/>
  <c r="H84" i="3" a="1"/>
  <c r="H84" i="3" s="1"/>
  <c r="I83" i="3" a="1"/>
  <c r="I83" i="3" s="1"/>
  <c r="H83" i="3" a="1"/>
  <c r="H83" i="3" s="1"/>
  <c r="I82" i="3" a="1"/>
  <c r="I82" i="3" s="1"/>
  <c r="H82" i="3" a="1"/>
  <c r="H82" i="3" s="1"/>
  <c r="I81" i="3" a="1"/>
  <c r="I81" i="3" s="1"/>
  <c r="H81" i="3" a="1"/>
  <c r="H81" i="3" s="1"/>
  <c r="I80" i="3" a="1"/>
  <c r="I80" i="3" s="1"/>
  <c r="H80" i="3" a="1"/>
  <c r="H80" i="3" s="1"/>
  <c r="I79" i="3" a="1"/>
  <c r="I79" i="3" s="1"/>
  <c r="H79" i="3" a="1"/>
  <c r="H79" i="3" s="1"/>
  <c r="I78" i="3" a="1"/>
  <c r="I78" i="3" s="1"/>
  <c r="H78" i="3" a="1"/>
  <c r="H78" i="3" s="1"/>
  <c r="I77" i="3" a="1"/>
  <c r="I77" i="3" s="1"/>
  <c r="H77" i="3" a="1"/>
  <c r="H77" i="3" s="1"/>
  <c r="I76" i="3" a="1"/>
  <c r="I76" i="3" s="1"/>
  <c r="H76" i="3" a="1"/>
  <c r="H76" i="3" s="1"/>
  <c r="I75" i="3" a="1"/>
  <c r="I75" i="3" s="1"/>
  <c r="H75" i="3" a="1"/>
  <c r="H75" i="3" s="1"/>
  <c r="I74" i="3" a="1"/>
  <c r="I74" i="3" s="1"/>
  <c r="H74" i="3" a="1"/>
  <c r="H74" i="3" s="1"/>
  <c r="I73" i="3" a="1"/>
  <c r="I73" i="3" s="1"/>
  <c r="H73" i="3" a="1"/>
  <c r="H73" i="3" s="1"/>
  <c r="I72" i="3" a="1"/>
  <c r="I72" i="3" s="1"/>
  <c r="H72" i="3" a="1"/>
  <c r="H72" i="3" s="1"/>
  <c r="I71" i="3" a="1"/>
  <c r="I71" i="3" s="1"/>
  <c r="H71" i="3" a="1"/>
  <c r="H71" i="3" s="1"/>
  <c r="I70" i="3" a="1"/>
  <c r="I70" i="3" s="1"/>
  <c r="H70" i="3" a="1"/>
  <c r="H70" i="3" s="1"/>
  <c r="I69" i="3" a="1"/>
  <c r="I69" i="3" s="1"/>
  <c r="H69" i="3" a="1"/>
  <c r="H69" i="3" s="1"/>
  <c r="I68" i="3" a="1"/>
  <c r="I68" i="3" s="1"/>
  <c r="H68" i="3" a="1"/>
  <c r="H68" i="3" s="1"/>
  <c r="I67" i="3" a="1"/>
  <c r="I67" i="3" s="1"/>
  <c r="H67" i="3" a="1"/>
  <c r="H67" i="3" s="1"/>
  <c r="I66" i="3" a="1"/>
  <c r="I66" i="3" s="1"/>
  <c r="H66" i="3" a="1"/>
  <c r="H66" i="3" s="1"/>
  <c r="I65" i="3" a="1"/>
  <c r="I65" i="3" s="1"/>
  <c r="H65" i="3" a="1"/>
  <c r="H65" i="3" s="1"/>
  <c r="I64" i="3" a="1"/>
  <c r="I64" i="3" s="1"/>
  <c r="H64" i="3" a="1"/>
  <c r="H64" i="3" s="1"/>
  <c r="I63" i="3" a="1"/>
  <c r="I63" i="3" s="1"/>
  <c r="H63" i="3" a="1"/>
  <c r="H63" i="3" s="1"/>
  <c r="I62" i="3" a="1"/>
  <c r="I62" i="3" s="1"/>
  <c r="H62" i="3" a="1"/>
  <c r="H62" i="3" s="1"/>
  <c r="I61" i="3" a="1"/>
  <c r="I61" i="3" s="1"/>
  <c r="H61" i="3" a="1"/>
  <c r="H61" i="3" s="1"/>
  <c r="I60" i="3" a="1"/>
  <c r="I60" i="3" s="1"/>
  <c r="H60" i="3" a="1"/>
  <c r="H60" i="3" s="1"/>
  <c r="I59" i="3" a="1"/>
  <c r="I59" i="3" s="1"/>
  <c r="H59" i="3" a="1"/>
  <c r="H59" i="3" s="1"/>
  <c r="I58" i="3" a="1"/>
  <c r="I58" i="3" s="1"/>
  <c r="H58" i="3" a="1"/>
  <c r="H58" i="3" s="1"/>
  <c r="I57" i="3" a="1"/>
  <c r="I57" i="3" s="1"/>
  <c r="H57" i="3" a="1"/>
  <c r="H57" i="3" s="1"/>
  <c r="I56" i="3" a="1"/>
  <c r="I56" i="3" s="1"/>
  <c r="H56" i="3" a="1"/>
  <c r="H56" i="3" s="1"/>
  <c r="I55" i="3" a="1"/>
  <c r="I55" i="3" s="1"/>
  <c r="H55" i="3" a="1"/>
  <c r="H55" i="3" s="1"/>
  <c r="I54" i="3" a="1"/>
  <c r="I54" i="3" s="1"/>
  <c r="H54" i="3" a="1"/>
  <c r="H54" i="3" s="1"/>
  <c r="I53" i="3" a="1"/>
  <c r="I53" i="3" s="1"/>
  <c r="H53" i="3" a="1"/>
  <c r="H53" i="3" s="1"/>
  <c r="I52" i="3" a="1"/>
  <c r="I52" i="3" s="1"/>
  <c r="H52" i="3" a="1"/>
  <c r="H52" i="3" s="1"/>
  <c r="I51" i="3" a="1"/>
  <c r="I51" i="3" s="1"/>
  <c r="H51" i="3" a="1"/>
  <c r="H51" i="3" s="1"/>
  <c r="I50" i="3" a="1"/>
  <c r="I50" i="3" s="1"/>
  <c r="H50" i="3" a="1"/>
  <c r="H50" i="3" s="1"/>
  <c r="I49" i="3" a="1"/>
  <c r="I49" i="3" s="1"/>
  <c r="H49" i="3" a="1"/>
  <c r="H49" i="3" s="1"/>
  <c r="I48" i="3" a="1"/>
  <c r="I48" i="3" s="1"/>
  <c r="H48" i="3" a="1"/>
  <c r="H48" i="3" s="1"/>
  <c r="I47" i="3" a="1"/>
  <c r="I47" i="3" s="1"/>
  <c r="H47" i="3" a="1"/>
  <c r="H47" i="3" s="1"/>
  <c r="I46" i="3" a="1"/>
  <c r="I46" i="3" s="1"/>
  <c r="H46" i="3" a="1"/>
  <c r="H46" i="3" s="1"/>
  <c r="I45" i="3" a="1"/>
  <c r="I45" i="3" s="1"/>
  <c r="H45" i="3" a="1"/>
  <c r="H45" i="3" s="1"/>
  <c r="I44" i="3" a="1"/>
  <c r="I44" i="3" s="1"/>
  <c r="H44" i="3" a="1"/>
  <c r="H44" i="3" s="1"/>
  <c r="I43" i="3" a="1"/>
  <c r="I43" i="3" s="1"/>
  <c r="H43" i="3" a="1"/>
  <c r="H43" i="3" s="1"/>
  <c r="I42" i="3" a="1"/>
  <c r="I42" i="3" s="1"/>
  <c r="H42" i="3" a="1"/>
  <c r="H42" i="3" s="1"/>
  <c r="I41" i="3" a="1"/>
  <c r="I41" i="3" s="1"/>
  <c r="H41" i="3" a="1"/>
  <c r="H41" i="3" s="1"/>
  <c r="I40" i="3" a="1"/>
  <c r="I40" i="3" s="1"/>
  <c r="H40" i="3" a="1"/>
  <c r="H40" i="3" s="1"/>
  <c r="I39" i="3" a="1"/>
  <c r="I39" i="3" s="1"/>
  <c r="H39" i="3" a="1"/>
  <c r="H39" i="3" s="1"/>
  <c r="I38" i="3" a="1"/>
  <c r="I38" i="3" s="1"/>
  <c r="H38" i="3" a="1"/>
  <c r="H38" i="3" s="1"/>
  <c r="I37" i="3" a="1"/>
  <c r="I37" i="3" s="1"/>
  <c r="H37" i="3" a="1"/>
  <c r="H37" i="3" s="1"/>
  <c r="I36" i="3" a="1"/>
  <c r="I36" i="3" s="1"/>
  <c r="H36" i="3" a="1"/>
  <c r="H36" i="3" s="1"/>
  <c r="I35" i="3" a="1"/>
  <c r="I35" i="3" s="1"/>
  <c r="H35" i="3" a="1"/>
  <c r="H35" i="3" s="1"/>
  <c r="I34" i="3" a="1"/>
  <c r="I34" i="3" s="1"/>
  <c r="H34" i="3" a="1"/>
  <c r="H34" i="3" s="1"/>
  <c r="I33" i="3" a="1"/>
  <c r="I33" i="3" s="1"/>
  <c r="H33" i="3" a="1"/>
  <c r="H33" i="3" s="1"/>
  <c r="I32" i="3" a="1"/>
  <c r="I32" i="3" s="1"/>
  <c r="H32" i="3" a="1"/>
  <c r="H32" i="3" s="1"/>
  <c r="I31" i="3" a="1"/>
  <c r="I31" i="3" s="1"/>
  <c r="H31" i="3" a="1"/>
  <c r="H31" i="3" s="1"/>
  <c r="I30" i="3" a="1"/>
  <c r="I30" i="3" s="1"/>
  <c r="H30" i="3" a="1"/>
  <c r="H30" i="3" s="1"/>
  <c r="I29" i="3" a="1"/>
  <c r="I29" i="3" s="1"/>
  <c r="H29" i="3" a="1"/>
  <c r="H29" i="3" s="1"/>
  <c r="I28" i="3" a="1"/>
  <c r="I28" i="3" s="1"/>
  <c r="H28" i="3" a="1"/>
  <c r="H28" i="3" s="1"/>
  <c r="I27" i="3" a="1"/>
  <c r="I27" i="3" s="1"/>
  <c r="H27" i="3" a="1"/>
  <c r="H27" i="3" s="1"/>
  <c r="I26" i="3" a="1"/>
  <c r="I26" i="3" s="1"/>
  <c r="H26" i="3" a="1"/>
  <c r="H26" i="3" s="1"/>
  <c r="I25" i="3" a="1"/>
  <c r="I25" i="3" s="1"/>
  <c r="H25" i="3" a="1"/>
  <c r="H25" i="3" s="1"/>
  <c r="I24" i="3" a="1"/>
  <c r="I24" i="3" s="1"/>
  <c r="H24" i="3" a="1"/>
  <c r="H24" i="3" s="1"/>
  <c r="I23" i="3" a="1"/>
  <c r="I23" i="3" s="1"/>
  <c r="H23" i="3" a="1"/>
  <c r="H23" i="3" s="1"/>
  <c r="I22" i="3" a="1"/>
  <c r="I22" i="3" s="1"/>
  <c r="H22" i="3" a="1"/>
  <c r="H22" i="3" s="1"/>
  <c r="I21" i="3" a="1"/>
  <c r="I21" i="3" s="1"/>
  <c r="H21" i="3" a="1"/>
  <c r="H21" i="3" s="1"/>
  <c r="I20" i="3" a="1"/>
  <c r="I20" i="3" s="1"/>
  <c r="H20" i="3" a="1"/>
  <c r="H20" i="3" s="1"/>
  <c r="I19" i="3" a="1"/>
  <c r="I19" i="3" s="1"/>
  <c r="H19" i="3" a="1"/>
  <c r="H19" i="3" s="1"/>
  <c r="I18" i="3" a="1"/>
  <c r="I18" i="3" s="1"/>
  <c r="H18" i="3" a="1"/>
  <c r="H18" i="3" s="1"/>
  <c r="I17" i="3" a="1"/>
  <c r="I17" i="3" s="1"/>
  <c r="H17" i="3" a="1"/>
  <c r="H17" i="3" s="1"/>
  <c r="I16" i="3" a="1"/>
  <c r="I16" i="3" s="1"/>
  <c r="H16" i="3" a="1"/>
  <c r="H16" i="3" s="1"/>
  <c r="I15" i="3" a="1"/>
  <c r="I15" i="3" s="1"/>
  <c r="H15" i="3" a="1"/>
  <c r="H15" i="3" s="1"/>
  <c r="I14" i="3" a="1"/>
  <c r="I14" i="3" s="1"/>
  <c r="H14" i="3" a="1"/>
  <c r="H14" i="3" s="1"/>
  <c r="I12" i="3" a="1"/>
  <c r="I12" i="3" s="1"/>
  <c r="H12" i="3" a="1"/>
  <c r="H12" i="3" s="1"/>
  <c r="J56" i="2" a="1"/>
  <c r="J56" i="2" s="1"/>
  <c r="J128" i="2" a="1"/>
  <c r="J128" i="2" s="1"/>
  <c r="J200" i="2" a="1"/>
  <c r="J200" i="2" s="1"/>
  <c r="J272" i="2" a="1"/>
  <c r="J272" i="2" s="1"/>
  <c r="I9" i="2" a="1"/>
  <c r="I9" i="2" s="1"/>
  <c r="J9" i="2" s="1" a="1"/>
  <c r="J9" i="2" s="1"/>
  <c r="I10" i="2" a="1"/>
  <c r="I10" i="2" s="1"/>
  <c r="J10" i="2" s="1" a="1"/>
  <c r="J10" i="2" s="1"/>
  <c r="I11" i="2" a="1"/>
  <c r="I11" i="2" s="1"/>
  <c r="J11" i="2" s="1" a="1"/>
  <c r="J11" i="2" s="1"/>
  <c r="I12" i="2" a="1"/>
  <c r="I12" i="2" s="1"/>
  <c r="I13" i="2" a="1"/>
  <c r="I13" i="2" s="1"/>
  <c r="I14" i="2" a="1"/>
  <c r="I14" i="2" s="1"/>
  <c r="I15" i="2" a="1"/>
  <c r="I15" i="2" s="1"/>
  <c r="J15" i="2" s="1" a="1"/>
  <c r="J15" i="2" s="1"/>
  <c r="I16" i="2" a="1"/>
  <c r="I16" i="2" s="1"/>
  <c r="I17" i="2" a="1"/>
  <c r="I17" i="2" s="1"/>
  <c r="J17" i="2" s="1" a="1"/>
  <c r="J17" i="2" s="1"/>
  <c r="I18" i="2" a="1"/>
  <c r="I18" i="2" s="1"/>
  <c r="I19" i="2" a="1"/>
  <c r="I19" i="2" s="1"/>
  <c r="I20" i="2" a="1"/>
  <c r="I20" i="2" s="1"/>
  <c r="J20" i="2" s="1" a="1"/>
  <c r="J20" i="2" s="1"/>
  <c r="I21" i="2" a="1"/>
  <c r="I21" i="2" s="1"/>
  <c r="J21" i="2" s="1" a="1"/>
  <c r="J21" i="2" s="1"/>
  <c r="I22" i="2" a="1"/>
  <c r="I22" i="2" s="1"/>
  <c r="J22" i="2" s="1" a="1"/>
  <c r="J22" i="2" s="1"/>
  <c r="I23" i="2" a="1"/>
  <c r="I23" i="2" s="1"/>
  <c r="J23" i="2" s="1" a="1"/>
  <c r="J23" i="2" s="1"/>
  <c r="I24" i="2" a="1"/>
  <c r="I24" i="2" s="1"/>
  <c r="I25" i="2" a="1"/>
  <c r="I25" i="2" s="1"/>
  <c r="I26" i="2" a="1"/>
  <c r="I26" i="2" s="1"/>
  <c r="I27" i="2" a="1"/>
  <c r="I27" i="2" s="1"/>
  <c r="I28" i="2" a="1"/>
  <c r="I28" i="2" s="1"/>
  <c r="J28" i="2" s="1" a="1"/>
  <c r="J28" i="2" s="1"/>
  <c r="I29" i="2" a="1"/>
  <c r="I29" i="2" s="1"/>
  <c r="I30" i="2" a="1"/>
  <c r="I30" i="2" s="1"/>
  <c r="I31" i="2" a="1"/>
  <c r="I31" i="2" s="1"/>
  <c r="I32" i="2" a="1"/>
  <c r="I32" i="2" s="1"/>
  <c r="J32" i="2" s="1" a="1"/>
  <c r="J32" i="2" s="1"/>
  <c r="I33" i="2" a="1"/>
  <c r="I33" i="2" s="1"/>
  <c r="J33" i="2" s="1" a="1"/>
  <c r="J33" i="2" s="1"/>
  <c r="I34" i="2" a="1"/>
  <c r="I34" i="2" s="1"/>
  <c r="J34" i="2" s="1" a="1"/>
  <c r="J34" i="2" s="1"/>
  <c r="I35" i="2" a="1"/>
  <c r="I35" i="2" s="1"/>
  <c r="J35" i="2" s="1" a="1"/>
  <c r="J35" i="2" s="1"/>
  <c r="I36" i="2" a="1"/>
  <c r="I36" i="2" s="1"/>
  <c r="I37" i="2" a="1"/>
  <c r="I37" i="2" s="1"/>
  <c r="I38" i="2" a="1"/>
  <c r="I38" i="2" s="1"/>
  <c r="I39" i="2" a="1"/>
  <c r="I39" i="2" s="1"/>
  <c r="I40" i="2" a="1"/>
  <c r="I40" i="2" s="1"/>
  <c r="J40" i="2" s="1" a="1"/>
  <c r="J40" i="2" s="1"/>
  <c r="I41" i="2" a="1"/>
  <c r="I41" i="2" s="1"/>
  <c r="I42" i="2" a="1"/>
  <c r="I42" i="2" s="1"/>
  <c r="I43" i="2" a="1"/>
  <c r="I43" i="2" s="1"/>
  <c r="I44" i="2" a="1"/>
  <c r="I44" i="2" s="1"/>
  <c r="J44" i="2" s="1" a="1"/>
  <c r="J44" i="2" s="1"/>
  <c r="I45" i="2" a="1"/>
  <c r="I45" i="2" s="1"/>
  <c r="J45" i="2" s="1" a="1"/>
  <c r="J45" i="2" s="1"/>
  <c r="I46" i="2" a="1"/>
  <c r="I46" i="2" s="1"/>
  <c r="J46" i="2" s="1" a="1"/>
  <c r="J46" i="2" s="1"/>
  <c r="I47" i="2" a="1"/>
  <c r="I47" i="2" s="1"/>
  <c r="J47" i="2" s="1" a="1"/>
  <c r="J47" i="2" s="1"/>
  <c r="I48" i="2" a="1"/>
  <c r="I48" i="2" s="1"/>
  <c r="I49" i="2" a="1"/>
  <c r="I49" i="2" s="1"/>
  <c r="I50" i="2" a="1"/>
  <c r="I50" i="2" s="1"/>
  <c r="I51" i="2" a="1"/>
  <c r="I51" i="2" s="1"/>
  <c r="I52" i="2" a="1"/>
  <c r="I52" i="2" s="1"/>
  <c r="I53" i="2" a="1"/>
  <c r="I53" i="2" s="1"/>
  <c r="I54" i="2" a="1"/>
  <c r="I54" i="2" s="1"/>
  <c r="I55" i="2" a="1"/>
  <c r="I55" i="2" s="1"/>
  <c r="I56" i="2" a="1"/>
  <c r="I56" i="2" s="1"/>
  <c r="I57" i="2" a="1"/>
  <c r="I57" i="2" s="1"/>
  <c r="J57" i="2" s="1" a="1"/>
  <c r="J57" i="2" s="1"/>
  <c r="I58" i="2" a="1"/>
  <c r="I58" i="2" s="1"/>
  <c r="J58" i="2" s="1" a="1"/>
  <c r="J58" i="2" s="1"/>
  <c r="I59" i="2" a="1"/>
  <c r="I59" i="2" s="1"/>
  <c r="J59" i="2" s="1" a="1"/>
  <c r="J59" i="2" s="1"/>
  <c r="I60" i="2" a="1"/>
  <c r="I60" i="2" s="1"/>
  <c r="I61" i="2" a="1"/>
  <c r="I61" i="2" s="1"/>
  <c r="I62" i="2" a="1"/>
  <c r="I62" i="2" s="1"/>
  <c r="I63" i="2" a="1"/>
  <c r="I63" i="2" s="1"/>
  <c r="I64" i="2" a="1"/>
  <c r="I64" i="2" s="1"/>
  <c r="I65" i="2" a="1"/>
  <c r="I65" i="2" s="1"/>
  <c r="I66" i="2" a="1"/>
  <c r="I66" i="2" s="1"/>
  <c r="I67" i="2" a="1"/>
  <c r="I67" i="2" s="1"/>
  <c r="I68" i="2" a="1"/>
  <c r="I68" i="2" s="1"/>
  <c r="J68" i="2" s="1" a="1"/>
  <c r="J68" i="2" s="1"/>
  <c r="I69" i="2" a="1"/>
  <c r="I69" i="2" s="1"/>
  <c r="J69" i="2" s="1" a="1"/>
  <c r="J69" i="2" s="1"/>
  <c r="I70" i="2" a="1"/>
  <c r="I70" i="2" s="1"/>
  <c r="J70" i="2" s="1" a="1"/>
  <c r="J70" i="2" s="1"/>
  <c r="I71" i="2" a="1"/>
  <c r="I71" i="2" s="1"/>
  <c r="J71" i="2" s="1" a="1"/>
  <c r="J71" i="2" s="1"/>
  <c r="I72" i="2" a="1"/>
  <c r="I72" i="2" s="1"/>
  <c r="I73" i="2" a="1"/>
  <c r="I73" i="2" s="1"/>
  <c r="I74" i="2" a="1"/>
  <c r="I74" i="2" s="1"/>
  <c r="I75" i="2" a="1"/>
  <c r="I75" i="2" s="1"/>
  <c r="I76" i="2" a="1"/>
  <c r="I76" i="2" s="1"/>
  <c r="J76" i="2" s="1" a="1"/>
  <c r="J76" i="2" s="1"/>
  <c r="I77" i="2" a="1"/>
  <c r="I77" i="2" s="1"/>
  <c r="I78" i="2" a="1"/>
  <c r="I78" i="2" s="1"/>
  <c r="I79" i="2" a="1"/>
  <c r="I79" i="2" s="1"/>
  <c r="I80" i="2" a="1"/>
  <c r="I80" i="2" s="1"/>
  <c r="J80" i="2" s="1" a="1"/>
  <c r="J80" i="2" s="1"/>
  <c r="I81" i="2" a="1"/>
  <c r="I81" i="2" s="1"/>
  <c r="J81" i="2" s="1" a="1"/>
  <c r="J81" i="2" s="1"/>
  <c r="I82" i="2" a="1"/>
  <c r="I82" i="2" s="1"/>
  <c r="J82" i="2" s="1" a="1"/>
  <c r="J82" i="2" s="1"/>
  <c r="I83" i="2" a="1"/>
  <c r="I83" i="2" s="1"/>
  <c r="J83" i="2" s="1" a="1"/>
  <c r="J83" i="2" s="1"/>
  <c r="I84" i="2" a="1"/>
  <c r="I84" i="2" s="1"/>
  <c r="I85" i="2" a="1"/>
  <c r="I85" i="2" s="1"/>
  <c r="I86" i="2" a="1"/>
  <c r="I86" i="2" s="1"/>
  <c r="I87" i="2" a="1"/>
  <c r="I87" i="2" s="1"/>
  <c r="I88" i="2" a="1"/>
  <c r="I88" i="2" s="1"/>
  <c r="J88" i="2" s="1" a="1"/>
  <c r="J88" i="2" s="1"/>
  <c r="I89" i="2" a="1"/>
  <c r="I89" i="2" s="1"/>
  <c r="I90" i="2" a="1"/>
  <c r="I90" i="2" s="1"/>
  <c r="I91" i="2" a="1"/>
  <c r="I91" i="2" s="1"/>
  <c r="I92" i="2" a="1"/>
  <c r="I92" i="2" s="1"/>
  <c r="J92" i="2" s="1" a="1"/>
  <c r="J92" i="2" s="1"/>
  <c r="I93" i="2" a="1"/>
  <c r="I93" i="2" s="1"/>
  <c r="J93" i="2" s="1" a="1"/>
  <c r="J93" i="2" s="1"/>
  <c r="I94" i="2" a="1"/>
  <c r="I94" i="2" s="1"/>
  <c r="J94" i="2" s="1" a="1"/>
  <c r="J94" i="2" s="1"/>
  <c r="I95" i="2" a="1"/>
  <c r="I95" i="2" s="1"/>
  <c r="J95" i="2" s="1" a="1"/>
  <c r="J95" i="2" s="1"/>
  <c r="I96" i="2" a="1"/>
  <c r="I96" i="2" s="1"/>
  <c r="I97" i="2" a="1"/>
  <c r="I97" i="2" s="1"/>
  <c r="I98" i="2" a="1"/>
  <c r="I98" i="2" s="1"/>
  <c r="I99" i="2" a="1"/>
  <c r="I99" i="2" s="1"/>
  <c r="I100" i="2" a="1"/>
  <c r="I100" i="2" s="1"/>
  <c r="J100" i="2" s="1" a="1"/>
  <c r="J100" i="2" s="1"/>
  <c r="I101" i="2" a="1"/>
  <c r="I101" i="2" s="1"/>
  <c r="I102" i="2" a="1"/>
  <c r="I102" i="2" s="1"/>
  <c r="I103" i="2" a="1"/>
  <c r="I103" i="2" s="1"/>
  <c r="I104" i="2" a="1"/>
  <c r="I104" i="2" s="1"/>
  <c r="J104" i="2" s="1" a="1"/>
  <c r="J104" i="2" s="1"/>
  <c r="I105" i="2" a="1"/>
  <c r="I105" i="2" s="1"/>
  <c r="J105" i="2" s="1" a="1"/>
  <c r="J105" i="2" s="1"/>
  <c r="I106" i="2" a="1"/>
  <c r="I106" i="2" s="1"/>
  <c r="J106" i="2" s="1" a="1"/>
  <c r="J106" i="2" s="1"/>
  <c r="I107" i="2" a="1"/>
  <c r="I107" i="2" s="1"/>
  <c r="J107" i="2" s="1" a="1"/>
  <c r="J107" i="2" s="1"/>
  <c r="I108" i="2" a="1"/>
  <c r="I108" i="2" s="1"/>
  <c r="I109" i="2" a="1"/>
  <c r="I109" i="2" s="1"/>
  <c r="I110" i="2" a="1"/>
  <c r="I110" i="2" s="1"/>
  <c r="I111" i="2" a="1"/>
  <c r="I111" i="2" s="1"/>
  <c r="I112" i="2" a="1"/>
  <c r="I112" i="2" s="1"/>
  <c r="J112" i="2" s="1" a="1"/>
  <c r="J112" i="2" s="1"/>
  <c r="I113" i="2" a="1"/>
  <c r="I113" i="2" s="1"/>
  <c r="I114" i="2" a="1"/>
  <c r="I114" i="2" s="1"/>
  <c r="I115" i="2" a="1"/>
  <c r="I115" i="2" s="1"/>
  <c r="I116" i="2" a="1"/>
  <c r="I116" i="2" s="1"/>
  <c r="J116" i="2" s="1" a="1"/>
  <c r="J116" i="2" s="1"/>
  <c r="I117" i="2" a="1"/>
  <c r="I117" i="2" s="1"/>
  <c r="J117" i="2" s="1" a="1"/>
  <c r="J117" i="2" s="1"/>
  <c r="I118" i="2" a="1"/>
  <c r="I118" i="2" s="1"/>
  <c r="J118" i="2" s="1" a="1"/>
  <c r="J118" i="2" s="1"/>
  <c r="I119" i="2" a="1"/>
  <c r="I119" i="2" s="1"/>
  <c r="J119" i="2" s="1" a="1"/>
  <c r="J119" i="2" s="1"/>
  <c r="I120" i="2" a="1"/>
  <c r="I120" i="2" s="1"/>
  <c r="I121" i="2" a="1"/>
  <c r="I121" i="2" s="1"/>
  <c r="I122" i="2" a="1"/>
  <c r="I122" i="2" s="1"/>
  <c r="I123" i="2" a="1"/>
  <c r="I123" i="2" s="1"/>
  <c r="I124" i="2" a="1"/>
  <c r="I124" i="2" s="1"/>
  <c r="I125" i="2" a="1"/>
  <c r="I125" i="2" s="1"/>
  <c r="I126" i="2" a="1"/>
  <c r="I126" i="2" s="1"/>
  <c r="I127" i="2" a="1"/>
  <c r="I127" i="2" s="1"/>
  <c r="I128" i="2" a="1"/>
  <c r="I128" i="2" s="1"/>
  <c r="I129" i="2" a="1"/>
  <c r="I129" i="2" s="1"/>
  <c r="J129" i="2" s="1" a="1"/>
  <c r="J129" i="2" s="1"/>
  <c r="I130" i="2" a="1"/>
  <c r="I130" i="2" s="1"/>
  <c r="J130" i="2" s="1" a="1"/>
  <c r="J130" i="2" s="1"/>
  <c r="I131" i="2" a="1"/>
  <c r="I131" i="2" s="1"/>
  <c r="J131" i="2" s="1" a="1"/>
  <c r="J131" i="2" s="1"/>
  <c r="I132" i="2" a="1"/>
  <c r="I132" i="2" s="1"/>
  <c r="I133" i="2" a="1"/>
  <c r="I133" i="2" s="1"/>
  <c r="I134" i="2" a="1"/>
  <c r="I134" i="2" s="1"/>
  <c r="I135" i="2" a="1"/>
  <c r="I135" i="2" s="1"/>
  <c r="I136" i="2" a="1"/>
  <c r="I136" i="2" s="1"/>
  <c r="I137" i="2" a="1"/>
  <c r="I137" i="2" s="1"/>
  <c r="I138" i="2" a="1"/>
  <c r="I138" i="2" s="1"/>
  <c r="I139" i="2" a="1"/>
  <c r="I139" i="2" s="1"/>
  <c r="I140" i="2" a="1"/>
  <c r="I140" i="2" s="1"/>
  <c r="J140" i="2" s="1" a="1"/>
  <c r="J140" i="2" s="1"/>
  <c r="I141" i="2" a="1"/>
  <c r="I141" i="2" s="1"/>
  <c r="J141" i="2" s="1" a="1"/>
  <c r="J141" i="2" s="1"/>
  <c r="I142" i="2" a="1"/>
  <c r="I142" i="2" s="1"/>
  <c r="J142" i="2" s="1" a="1"/>
  <c r="J142" i="2" s="1"/>
  <c r="I143" i="2" a="1"/>
  <c r="I143" i="2" s="1"/>
  <c r="J143" i="2" s="1" a="1"/>
  <c r="J143" i="2" s="1"/>
  <c r="I144" i="2" a="1"/>
  <c r="I144" i="2" s="1"/>
  <c r="I145" i="2" a="1"/>
  <c r="I145" i="2" s="1"/>
  <c r="I146" i="2" a="1"/>
  <c r="I146" i="2" s="1"/>
  <c r="I147" i="2" a="1"/>
  <c r="I147" i="2" s="1"/>
  <c r="I148" i="2" a="1"/>
  <c r="I148" i="2" s="1"/>
  <c r="J148" i="2" s="1" a="1"/>
  <c r="J148" i="2" s="1"/>
  <c r="I149" i="2" a="1"/>
  <c r="I149" i="2" s="1"/>
  <c r="I150" i="2" a="1"/>
  <c r="I150" i="2" s="1"/>
  <c r="I151" i="2" a="1"/>
  <c r="I151" i="2" s="1"/>
  <c r="I152" i="2" a="1"/>
  <c r="I152" i="2" s="1"/>
  <c r="J152" i="2" s="1" a="1"/>
  <c r="J152" i="2" s="1"/>
  <c r="I153" i="2" a="1"/>
  <c r="I153" i="2" s="1"/>
  <c r="J153" i="2" s="1" a="1"/>
  <c r="J153" i="2" s="1"/>
  <c r="I154" i="2" a="1"/>
  <c r="I154" i="2" s="1"/>
  <c r="J154" i="2" s="1" a="1"/>
  <c r="J154" i="2" s="1"/>
  <c r="I155" i="2" a="1"/>
  <c r="I155" i="2" s="1"/>
  <c r="J155" i="2" s="1" a="1"/>
  <c r="J155" i="2" s="1"/>
  <c r="I156" i="2" a="1"/>
  <c r="I156" i="2" s="1"/>
  <c r="I157" i="2" a="1"/>
  <c r="I157" i="2" s="1"/>
  <c r="I158" i="2" a="1"/>
  <c r="I158" i="2" s="1"/>
  <c r="I159" i="2" a="1"/>
  <c r="I159" i="2" s="1"/>
  <c r="I160" i="2" a="1"/>
  <c r="I160" i="2" s="1"/>
  <c r="J160" i="2" s="1" a="1"/>
  <c r="J160" i="2" s="1"/>
  <c r="I161" i="2" a="1"/>
  <c r="I161" i="2" s="1"/>
  <c r="I162" i="2" a="1"/>
  <c r="I162" i="2" s="1"/>
  <c r="I163" i="2" a="1"/>
  <c r="I163" i="2" s="1"/>
  <c r="I164" i="2" a="1"/>
  <c r="I164" i="2" s="1"/>
  <c r="J164" i="2" s="1" a="1"/>
  <c r="J164" i="2" s="1"/>
  <c r="I165" i="2" a="1"/>
  <c r="I165" i="2" s="1"/>
  <c r="J165" i="2" s="1" a="1"/>
  <c r="J165" i="2" s="1"/>
  <c r="I166" i="2" a="1"/>
  <c r="I166" i="2" s="1"/>
  <c r="J166" i="2" s="1" a="1"/>
  <c r="J166" i="2" s="1"/>
  <c r="I167" i="2" a="1"/>
  <c r="I167" i="2" s="1"/>
  <c r="J167" i="2" s="1" a="1"/>
  <c r="J167" i="2" s="1"/>
  <c r="I168" i="2" a="1"/>
  <c r="I168" i="2" s="1"/>
  <c r="I169" i="2" a="1"/>
  <c r="I169" i="2" s="1"/>
  <c r="I170" i="2" a="1"/>
  <c r="I170" i="2" s="1"/>
  <c r="I171" i="2" a="1"/>
  <c r="I171" i="2" s="1"/>
  <c r="I172" i="2" a="1"/>
  <c r="I172" i="2" s="1"/>
  <c r="J172" i="2" s="1" a="1"/>
  <c r="J172" i="2" s="1"/>
  <c r="I173" i="2" a="1"/>
  <c r="I173" i="2" s="1"/>
  <c r="I174" i="2" a="1"/>
  <c r="I174" i="2" s="1"/>
  <c r="I175" i="2" a="1"/>
  <c r="I175" i="2" s="1"/>
  <c r="I176" i="2" a="1"/>
  <c r="I176" i="2" s="1"/>
  <c r="J176" i="2" s="1" a="1"/>
  <c r="J176" i="2" s="1"/>
  <c r="I177" i="2" a="1"/>
  <c r="I177" i="2" s="1"/>
  <c r="J177" i="2" s="1" a="1"/>
  <c r="J177" i="2" s="1"/>
  <c r="I178" i="2" a="1"/>
  <c r="I178" i="2" s="1"/>
  <c r="J178" i="2" s="1" a="1"/>
  <c r="J178" i="2" s="1"/>
  <c r="I179" i="2" a="1"/>
  <c r="I179" i="2" s="1"/>
  <c r="J179" i="2" s="1" a="1"/>
  <c r="J179" i="2" s="1"/>
  <c r="I180" i="2" a="1"/>
  <c r="I180" i="2" s="1"/>
  <c r="I181" i="2" a="1"/>
  <c r="I181" i="2" s="1"/>
  <c r="I182" i="2" a="1"/>
  <c r="I182" i="2" s="1"/>
  <c r="I183" i="2" a="1"/>
  <c r="I183" i="2" s="1"/>
  <c r="I184" i="2" a="1"/>
  <c r="I184" i="2" s="1"/>
  <c r="J184" i="2" s="1" a="1"/>
  <c r="J184" i="2" s="1"/>
  <c r="I185" i="2" a="1"/>
  <c r="I185" i="2" s="1"/>
  <c r="I186" i="2" a="1"/>
  <c r="I186" i="2" s="1"/>
  <c r="I187" i="2" a="1"/>
  <c r="I187" i="2" s="1"/>
  <c r="I188" i="2" a="1"/>
  <c r="I188" i="2" s="1"/>
  <c r="J188" i="2" s="1" a="1"/>
  <c r="J188" i="2" s="1"/>
  <c r="I189" i="2" a="1"/>
  <c r="I189" i="2" s="1"/>
  <c r="J189" i="2" s="1" a="1"/>
  <c r="J189" i="2" s="1"/>
  <c r="I190" i="2" a="1"/>
  <c r="I190" i="2" s="1"/>
  <c r="J190" i="2" s="1" a="1"/>
  <c r="J190" i="2" s="1"/>
  <c r="I191" i="2" a="1"/>
  <c r="I191" i="2" s="1"/>
  <c r="J191" i="2" s="1" a="1"/>
  <c r="J191" i="2" s="1"/>
  <c r="I192" i="2" a="1"/>
  <c r="I192" i="2" s="1"/>
  <c r="I193" i="2" a="1"/>
  <c r="I193" i="2" s="1"/>
  <c r="I194" i="2" a="1"/>
  <c r="I194" i="2" s="1"/>
  <c r="I195" i="2" a="1"/>
  <c r="I195" i="2" s="1"/>
  <c r="I196" i="2" a="1"/>
  <c r="I196" i="2" s="1"/>
  <c r="I197" i="2" a="1"/>
  <c r="I197" i="2" s="1"/>
  <c r="I198" i="2" a="1"/>
  <c r="I198" i="2" s="1"/>
  <c r="I199" i="2" a="1"/>
  <c r="I199" i="2" s="1"/>
  <c r="I200" i="2" a="1"/>
  <c r="I200" i="2" s="1"/>
  <c r="I201" i="2" a="1"/>
  <c r="I201" i="2" s="1"/>
  <c r="J201" i="2" s="1" a="1"/>
  <c r="J201" i="2" s="1"/>
  <c r="I202" i="2" a="1"/>
  <c r="I202" i="2" s="1"/>
  <c r="J202" i="2" s="1" a="1"/>
  <c r="J202" i="2" s="1"/>
  <c r="I203" i="2" a="1"/>
  <c r="I203" i="2" s="1"/>
  <c r="J203" i="2" s="1" a="1"/>
  <c r="J203" i="2" s="1"/>
  <c r="I204" i="2" a="1"/>
  <c r="I204" i="2" s="1"/>
  <c r="I205" i="2" a="1"/>
  <c r="I205" i="2" s="1"/>
  <c r="I206" i="2" a="1"/>
  <c r="I206" i="2" s="1"/>
  <c r="I207" i="2" a="1"/>
  <c r="I207" i="2" s="1"/>
  <c r="I208" i="2" a="1"/>
  <c r="I208" i="2" s="1"/>
  <c r="I209" i="2" a="1"/>
  <c r="I209" i="2" s="1"/>
  <c r="I210" i="2" a="1"/>
  <c r="I210" i="2" s="1"/>
  <c r="I211" i="2" a="1"/>
  <c r="I211" i="2" s="1"/>
  <c r="I212" i="2" a="1"/>
  <c r="I212" i="2" s="1"/>
  <c r="J212" i="2" s="1" a="1"/>
  <c r="J212" i="2" s="1"/>
  <c r="I213" i="2" a="1"/>
  <c r="I213" i="2" s="1"/>
  <c r="J213" i="2" s="1" a="1"/>
  <c r="J213" i="2" s="1"/>
  <c r="I214" i="2" a="1"/>
  <c r="I214" i="2" s="1"/>
  <c r="J214" i="2" s="1" a="1"/>
  <c r="J214" i="2" s="1"/>
  <c r="I215" i="2" a="1"/>
  <c r="I215" i="2" s="1"/>
  <c r="J215" i="2" s="1" a="1"/>
  <c r="J215" i="2" s="1"/>
  <c r="I216" i="2" a="1"/>
  <c r="I216" i="2" s="1"/>
  <c r="I217" i="2" a="1"/>
  <c r="I217" i="2" s="1"/>
  <c r="I218" i="2" a="1"/>
  <c r="I218" i="2" s="1"/>
  <c r="I219" i="2" a="1"/>
  <c r="I219" i="2" s="1"/>
  <c r="I220" i="2" a="1"/>
  <c r="I220" i="2" s="1"/>
  <c r="J220" i="2" s="1" a="1"/>
  <c r="J220" i="2" s="1"/>
  <c r="I221" i="2" a="1"/>
  <c r="I221" i="2" s="1"/>
  <c r="I222" i="2" a="1"/>
  <c r="I222" i="2" s="1"/>
  <c r="I223" i="2" a="1"/>
  <c r="I223" i="2" s="1"/>
  <c r="I224" i="2" a="1"/>
  <c r="I224" i="2" s="1"/>
  <c r="J224" i="2" s="1" a="1"/>
  <c r="J224" i="2" s="1"/>
  <c r="I225" i="2" a="1"/>
  <c r="I225" i="2" s="1"/>
  <c r="J225" i="2" s="1" a="1"/>
  <c r="J225" i="2" s="1"/>
  <c r="I226" i="2" a="1"/>
  <c r="I226" i="2" s="1"/>
  <c r="J226" i="2" s="1" a="1"/>
  <c r="J226" i="2" s="1"/>
  <c r="I227" i="2" a="1"/>
  <c r="I227" i="2" s="1"/>
  <c r="J227" i="2" s="1" a="1"/>
  <c r="J227" i="2" s="1"/>
  <c r="I228" i="2" a="1"/>
  <c r="I228" i="2" s="1"/>
  <c r="I229" i="2" a="1"/>
  <c r="I229" i="2" s="1"/>
  <c r="I230" i="2" a="1"/>
  <c r="I230" i="2" s="1"/>
  <c r="I231" i="2" a="1"/>
  <c r="I231" i="2" s="1"/>
  <c r="I232" i="2" a="1"/>
  <c r="I232" i="2" s="1"/>
  <c r="J232" i="2" s="1" a="1"/>
  <c r="J232" i="2" s="1"/>
  <c r="I233" i="2" a="1"/>
  <c r="I233" i="2" s="1"/>
  <c r="I234" i="2" a="1"/>
  <c r="I234" i="2" s="1"/>
  <c r="I235" i="2" a="1"/>
  <c r="I235" i="2" s="1"/>
  <c r="I236" i="2" a="1"/>
  <c r="I236" i="2" s="1"/>
  <c r="J236" i="2" s="1" a="1"/>
  <c r="J236" i="2" s="1"/>
  <c r="I237" i="2" a="1"/>
  <c r="I237" i="2" s="1"/>
  <c r="J237" i="2" s="1" a="1"/>
  <c r="J237" i="2" s="1"/>
  <c r="I238" i="2" a="1"/>
  <c r="I238" i="2" s="1"/>
  <c r="J238" i="2" s="1" a="1"/>
  <c r="J238" i="2" s="1"/>
  <c r="I239" i="2" a="1"/>
  <c r="I239" i="2" s="1"/>
  <c r="J239" i="2" s="1" a="1"/>
  <c r="J239" i="2" s="1"/>
  <c r="I240" i="2" a="1"/>
  <c r="I240" i="2" s="1"/>
  <c r="I241" i="2" a="1"/>
  <c r="I241" i="2" s="1"/>
  <c r="I242" i="2" a="1"/>
  <c r="I242" i="2" s="1"/>
  <c r="I243" i="2" a="1"/>
  <c r="I243" i="2" s="1"/>
  <c r="I244" i="2" a="1"/>
  <c r="I244" i="2" s="1"/>
  <c r="J244" i="2" s="1" a="1"/>
  <c r="J244" i="2" s="1"/>
  <c r="I245" i="2" a="1"/>
  <c r="I245" i="2" s="1"/>
  <c r="I246" i="2" a="1"/>
  <c r="I246" i="2" s="1"/>
  <c r="I247" i="2" a="1"/>
  <c r="I247" i="2" s="1"/>
  <c r="I248" i="2" a="1"/>
  <c r="I248" i="2" s="1"/>
  <c r="J248" i="2" s="1" a="1"/>
  <c r="J248" i="2" s="1"/>
  <c r="I249" i="2" a="1"/>
  <c r="I249" i="2" s="1"/>
  <c r="J249" i="2" s="1" a="1"/>
  <c r="J249" i="2" s="1"/>
  <c r="I250" i="2" a="1"/>
  <c r="I250" i="2" s="1"/>
  <c r="J250" i="2" s="1" a="1"/>
  <c r="J250" i="2" s="1"/>
  <c r="I251" i="2" a="1"/>
  <c r="I251" i="2" s="1"/>
  <c r="J251" i="2" s="1" a="1"/>
  <c r="J251" i="2" s="1"/>
  <c r="I252" i="2" a="1"/>
  <c r="I252" i="2" s="1"/>
  <c r="I253" i="2" a="1"/>
  <c r="I253" i="2" s="1"/>
  <c r="I254" i="2" a="1"/>
  <c r="I254" i="2" s="1"/>
  <c r="I255" i="2" a="1"/>
  <c r="I255" i="2" s="1"/>
  <c r="I256" i="2" a="1"/>
  <c r="I256" i="2" s="1"/>
  <c r="J256" i="2" s="1" a="1"/>
  <c r="J256" i="2" s="1"/>
  <c r="I257" i="2" a="1"/>
  <c r="I257" i="2" s="1"/>
  <c r="I258" i="2" a="1"/>
  <c r="I258" i="2" s="1"/>
  <c r="I259" i="2" a="1"/>
  <c r="I259" i="2" s="1"/>
  <c r="I260" i="2" a="1"/>
  <c r="I260" i="2" s="1"/>
  <c r="J260" i="2" s="1" a="1"/>
  <c r="J260" i="2" s="1"/>
  <c r="I261" i="2" a="1"/>
  <c r="I261" i="2" s="1"/>
  <c r="J261" i="2" s="1" a="1"/>
  <c r="J261" i="2" s="1"/>
  <c r="I262" i="2" a="1"/>
  <c r="I262" i="2" s="1"/>
  <c r="J262" i="2" s="1" a="1"/>
  <c r="J262" i="2" s="1"/>
  <c r="I263" i="2" a="1"/>
  <c r="I263" i="2" s="1"/>
  <c r="J263" i="2" s="1" a="1"/>
  <c r="J263" i="2" s="1"/>
  <c r="I264" i="2" a="1"/>
  <c r="I264" i="2" s="1"/>
  <c r="I265" i="2" a="1"/>
  <c r="I265" i="2" s="1"/>
  <c r="I266" i="2" a="1"/>
  <c r="I266" i="2" s="1"/>
  <c r="I267" i="2" a="1"/>
  <c r="I267" i="2" s="1"/>
  <c r="I268" i="2" a="1"/>
  <c r="I268" i="2" s="1"/>
  <c r="I269" i="2" a="1"/>
  <c r="I269" i="2" s="1"/>
  <c r="I270" i="2" a="1"/>
  <c r="I270" i="2" s="1"/>
  <c r="I271" i="2" a="1"/>
  <c r="I271" i="2" s="1"/>
  <c r="I272" i="2" a="1"/>
  <c r="I272" i="2" s="1"/>
  <c r="I273" i="2" a="1"/>
  <c r="I273" i="2" s="1"/>
  <c r="J273" i="2" s="1" a="1"/>
  <c r="J273" i="2" s="1"/>
  <c r="I274" i="2" a="1"/>
  <c r="I274" i="2" s="1"/>
  <c r="J274" i="2" s="1" a="1"/>
  <c r="J274" i="2" s="1"/>
  <c r="I275" i="2" a="1"/>
  <c r="I275" i="2" s="1"/>
  <c r="J275" i="2" s="1" a="1"/>
  <c r="J275" i="2" s="1"/>
  <c r="I276" i="2" a="1"/>
  <c r="I276" i="2" s="1"/>
  <c r="I277" i="2" a="1"/>
  <c r="I277" i="2" s="1"/>
  <c r="I278" i="2" a="1"/>
  <c r="I278" i="2" s="1"/>
  <c r="I279" i="2" a="1"/>
  <c r="I279" i="2" s="1"/>
  <c r="I280" i="2" a="1"/>
  <c r="I280" i="2" s="1"/>
  <c r="I281" i="2" a="1"/>
  <c r="I281" i="2" s="1"/>
  <c r="I282" i="2" a="1"/>
  <c r="I282" i="2" s="1"/>
  <c r="I283" i="2" a="1"/>
  <c r="I283" i="2" s="1"/>
  <c r="I284" i="2" a="1"/>
  <c r="I284" i="2" s="1"/>
  <c r="J284" i="2" s="1" a="1"/>
  <c r="J284" i="2" s="1"/>
  <c r="I285" i="2" a="1"/>
  <c r="I285" i="2" s="1"/>
  <c r="J285" i="2" s="1" a="1"/>
  <c r="J285" i="2" s="1"/>
  <c r="I286" i="2" a="1"/>
  <c r="I286" i="2" s="1"/>
  <c r="J286" i="2" s="1" a="1"/>
  <c r="J286" i="2" s="1"/>
  <c r="I287" i="2" a="1"/>
  <c r="I287" i="2" s="1"/>
  <c r="J287" i="2" s="1" a="1"/>
  <c r="J287" i="2" s="1"/>
  <c r="I288" i="2" a="1"/>
  <c r="I288" i="2" s="1"/>
  <c r="I289" i="2" a="1"/>
  <c r="I289" i="2" s="1"/>
  <c r="I290" i="2" a="1"/>
  <c r="I290" i="2" s="1"/>
  <c r="I291" i="2" a="1"/>
  <c r="I291" i="2" s="1"/>
  <c r="I292" i="2" a="1"/>
  <c r="I292" i="2" s="1"/>
  <c r="J292" i="2" s="1" a="1"/>
  <c r="J292" i="2" s="1"/>
  <c r="I293" i="2" a="1"/>
  <c r="I293" i="2" s="1"/>
  <c r="I294" i="2" a="1"/>
  <c r="I294" i="2" s="1"/>
  <c r="I295" i="2" a="1"/>
  <c r="I295" i="2" s="1"/>
  <c r="I296" i="2" a="1"/>
  <c r="I296" i="2" s="1"/>
  <c r="J296" i="2" s="1" a="1"/>
  <c r="J296" i="2" s="1"/>
  <c r="I297" i="2" a="1"/>
  <c r="I297" i="2" s="1"/>
  <c r="J297" i="2" s="1" a="1"/>
  <c r="J297" i="2" s="1"/>
  <c r="I298" i="2" a="1"/>
  <c r="I298" i="2" s="1"/>
  <c r="J298" i="2" s="1" a="1"/>
  <c r="J298" i="2" s="1"/>
  <c r="I299" i="2" a="1"/>
  <c r="I299" i="2" s="1"/>
  <c r="J299" i="2" s="1" a="1"/>
  <c r="J299" i="2" s="1"/>
  <c r="I300" i="2" a="1"/>
  <c r="I300" i="2" s="1"/>
  <c r="I301" i="2" a="1"/>
  <c r="I301" i="2" s="1"/>
  <c r="I302" i="2" a="1"/>
  <c r="I302" i="2" s="1"/>
  <c r="I303" i="2" a="1"/>
  <c r="I303" i="2" s="1"/>
  <c r="I304" i="2" a="1"/>
  <c r="I304" i="2" s="1"/>
  <c r="J304" i="2" s="1" a="1"/>
  <c r="J304" i="2" s="1"/>
  <c r="I305" i="2" a="1"/>
  <c r="I305" i="2" s="1"/>
  <c r="I306" i="2" a="1"/>
  <c r="I306" i="2" s="1"/>
  <c r="I307" i="2" a="1"/>
  <c r="I307" i="2" s="1"/>
  <c r="I308" i="2" a="1"/>
  <c r="I308" i="2" s="1"/>
  <c r="J308" i="2" s="1" a="1"/>
  <c r="J308" i="2" s="1"/>
  <c r="I309" i="2" a="1"/>
  <c r="I309" i="2" s="1"/>
  <c r="J309" i="2" s="1" a="1"/>
  <c r="J309" i="2" s="1"/>
  <c r="I310" i="2" a="1"/>
  <c r="I310" i="2" s="1"/>
  <c r="J310" i="2" s="1" a="1"/>
  <c r="J310" i="2" s="1"/>
  <c r="I311" i="2" a="1"/>
  <c r="I311" i="2" s="1"/>
  <c r="J311" i="2" s="1" a="1"/>
  <c r="J311" i="2" s="1"/>
  <c r="I312" i="2" a="1"/>
  <c r="I312" i="2" s="1"/>
  <c r="I313" i="2" a="1"/>
  <c r="I313" i="2" s="1"/>
  <c r="I314" i="2" a="1"/>
  <c r="I314" i="2" s="1"/>
  <c r="I315" i="2" a="1"/>
  <c r="I315" i="2" s="1"/>
  <c r="I316" i="2" a="1"/>
  <c r="I316" i="2" s="1"/>
  <c r="J316" i="2" s="1" a="1"/>
  <c r="J316" i="2" s="1"/>
  <c r="I317" i="2" a="1"/>
  <c r="I317" i="2" s="1"/>
  <c r="I318" i="2" a="1"/>
  <c r="I318" i="2" s="1"/>
  <c r="I319" i="2" a="1"/>
  <c r="I319" i="2" s="1"/>
  <c r="I320" i="2" a="1"/>
  <c r="I320" i="2" s="1"/>
  <c r="J320" i="2" s="1" a="1"/>
  <c r="J320" i="2" s="1"/>
  <c r="I321" i="2" a="1"/>
  <c r="I321" i="2" s="1"/>
  <c r="J321" i="2" s="1" a="1"/>
  <c r="J321" i="2" s="1"/>
  <c r="I322" i="2" a="1"/>
  <c r="I322" i="2" s="1"/>
  <c r="J322" i="2" s="1" a="1"/>
  <c r="J322" i="2" s="1"/>
  <c r="I323" i="2" a="1"/>
  <c r="I323" i="2" s="1"/>
  <c r="J323" i="2" s="1" a="1"/>
  <c r="J323" i="2" s="1"/>
  <c r="I324" i="2" a="1"/>
  <c r="I324" i="2" s="1"/>
  <c r="I325" i="2" a="1"/>
  <c r="I325" i="2" s="1"/>
  <c r="I326" i="2" a="1"/>
  <c r="I326" i="2" s="1"/>
  <c r="I327" i="2" a="1"/>
  <c r="I327" i="2" s="1"/>
  <c r="I328" i="2" a="1"/>
  <c r="I328" i="2" s="1"/>
  <c r="J328" i="2" s="1" a="1"/>
  <c r="J328" i="2" s="1"/>
  <c r="I329" i="2" a="1"/>
  <c r="I329" i="2" s="1"/>
  <c r="I330" i="2" a="1"/>
  <c r="I330" i="2" s="1"/>
  <c r="I331" i="2" a="1"/>
  <c r="I331" i="2" s="1"/>
  <c r="I332" i="2" a="1"/>
  <c r="I332" i="2" s="1"/>
  <c r="J332" i="2" s="1" a="1"/>
  <c r="J332" i="2" s="1"/>
  <c r="I333" i="2" a="1"/>
  <c r="I333" i="2" s="1"/>
  <c r="J333" i="2" s="1" a="1"/>
  <c r="J333" i="2" s="1"/>
  <c r="I334" i="2" a="1"/>
  <c r="I334" i="2" s="1"/>
  <c r="J334" i="2" s="1" a="1"/>
  <c r="J334" i="2" s="1"/>
  <c r="I335" i="2" a="1"/>
  <c r="I335" i="2" s="1"/>
  <c r="J335" i="2" s="1" a="1"/>
  <c r="J335" i="2" s="1"/>
  <c r="I336" i="2" a="1"/>
  <c r="I336" i="2" s="1"/>
  <c r="I337" i="2" a="1"/>
  <c r="I337" i="2" s="1"/>
  <c r="I338" i="2" a="1"/>
  <c r="I338" i="2" s="1"/>
  <c r="I339" i="2" a="1"/>
  <c r="I339" i="2" s="1"/>
  <c r="G9" i="2" a="1"/>
  <c r="G9" i="2" s="1"/>
  <c r="G10" i="2" a="1"/>
  <c r="G10" i="2" s="1"/>
  <c r="G11" i="2" a="1"/>
  <c r="G11" i="2" s="1"/>
  <c r="G12" i="2" a="1"/>
  <c r="G12" i="2" s="1"/>
  <c r="G13" i="2" a="1"/>
  <c r="G13" i="2" s="1"/>
  <c r="G14" i="2" a="1"/>
  <c r="G14" i="2" s="1"/>
  <c r="J14" i="2" s="1" a="1"/>
  <c r="J14" i="2" s="1"/>
  <c r="G15" i="2" a="1"/>
  <c r="G15" i="2" s="1"/>
  <c r="G16" i="2" a="1"/>
  <c r="G16" i="2" s="1"/>
  <c r="G17" i="2" a="1"/>
  <c r="G17" i="2" s="1"/>
  <c r="G18" i="2" a="1"/>
  <c r="G18" i="2" s="1"/>
  <c r="G19" i="2" a="1"/>
  <c r="G19" i="2" s="1"/>
  <c r="G20" i="2" a="1"/>
  <c r="G20" i="2" s="1"/>
  <c r="G21" i="2" a="1"/>
  <c r="G21" i="2" s="1"/>
  <c r="G22" i="2" a="1"/>
  <c r="G22" i="2" s="1"/>
  <c r="G23" i="2" a="1"/>
  <c r="G23" i="2" s="1"/>
  <c r="G24" i="2" a="1"/>
  <c r="G24" i="2" s="1"/>
  <c r="G25" i="2" a="1"/>
  <c r="G25" i="2" s="1"/>
  <c r="G26" i="2" a="1"/>
  <c r="G26" i="2" s="1"/>
  <c r="J26" i="2" s="1" a="1"/>
  <c r="J26" i="2" s="1"/>
  <c r="G27" i="2" a="1"/>
  <c r="G27" i="2" s="1"/>
  <c r="G28" i="2" a="1"/>
  <c r="G28" i="2" s="1"/>
  <c r="G29" i="2" a="1"/>
  <c r="G29" i="2" s="1"/>
  <c r="G30" i="2" a="1"/>
  <c r="G30" i="2" s="1"/>
  <c r="G31" i="2" a="1"/>
  <c r="G31" i="2" s="1"/>
  <c r="G32" i="2" a="1"/>
  <c r="G32" i="2" s="1"/>
  <c r="G33" i="2" a="1"/>
  <c r="G33" i="2" s="1"/>
  <c r="G34" i="2" a="1"/>
  <c r="G34" i="2" s="1"/>
  <c r="G35" i="2" a="1"/>
  <c r="G35" i="2" s="1"/>
  <c r="G36" i="2" a="1"/>
  <c r="G36" i="2" s="1"/>
  <c r="G37" i="2" a="1"/>
  <c r="G37" i="2" s="1"/>
  <c r="G38" i="2" a="1"/>
  <c r="G38" i="2" s="1"/>
  <c r="J38" i="2" s="1" a="1"/>
  <c r="J38" i="2" s="1"/>
  <c r="G39" i="2" a="1"/>
  <c r="G39" i="2" s="1"/>
  <c r="G40" i="2" a="1"/>
  <c r="G40" i="2" s="1"/>
  <c r="G41" i="2" a="1"/>
  <c r="G41" i="2" s="1"/>
  <c r="G42" i="2" a="1"/>
  <c r="G42" i="2" s="1"/>
  <c r="G43" i="2" a="1"/>
  <c r="G43" i="2" s="1"/>
  <c r="G44" i="2" a="1"/>
  <c r="G44" i="2" s="1"/>
  <c r="G45" i="2" a="1"/>
  <c r="G45" i="2" s="1"/>
  <c r="G46" i="2" a="1"/>
  <c r="G46" i="2" s="1"/>
  <c r="G47" i="2" a="1"/>
  <c r="G47" i="2" s="1"/>
  <c r="G48" i="2" a="1"/>
  <c r="G48" i="2" s="1"/>
  <c r="G49" i="2" a="1"/>
  <c r="G49" i="2" s="1"/>
  <c r="G50" i="2" a="1"/>
  <c r="G50" i="2" s="1"/>
  <c r="J50" i="2" s="1" a="1"/>
  <c r="J50" i="2" s="1"/>
  <c r="G51" i="2" a="1"/>
  <c r="G51" i="2" s="1"/>
  <c r="G52" i="2" a="1"/>
  <c r="G52" i="2" s="1"/>
  <c r="J52" i="2" s="1" a="1"/>
  <c r="J52" i="2" s="1"/>
  <c r="G53" i="2" a="1"/>
  <c r="G53" i="2" s="1"/>
  <c r="G54" i="2" a="1"/>
  <c r="G54" i="2" s="1"/>
  <c r="G55" i="2" a="1"/>
  <c r="G55" i="2" s="1"/>
  <c r="G56" i="2" a="1"/>
  <c r="G56" i="2" s="1"/>
  <c r="G57" i="2" a="1"/>
  <c r="G57" i="2" s="1"/>
  <c r="G58" i="2" a="1"/>
  <c r="G58" i="2" s="1"/>
  <c r="G59" i="2" a="1"/>
  <c r="G59" i="2" s="1"/>
  <c r="G60" i="2" a="1"/>
  <c r="G60" i="2" s="1"/>
  <c r="G61" i="2" a="1"/>
  <c r="G61" i="2" s="1"/>
  <c r="G62" i="2" a="1"/>
  <c r="G62" i="2" s="1"/>
  <c r="J62" i="2" s="1" a="1"/>
  <c r="J62" i="2" s="1"/>
  <c r="G63" i="2" a="1"/>
  <c r="G63" i="2" s="1"/>
  <c r="G64" i="2" a="1"/>
  <c r="G64" i="2" s="1"/>
  <c r="J64" i="2" s="1" a="1"/>
  <c r="J64" i="2" s="1"/>
  <c r="G65" i="2" a="1"/>
  <c r="G65" i="2" s="1"/>
  <c r="G66" i="2" a="1"/>
  <c r="G66" i="2" s="1"/>
  <c r="G67" i="2" a="1"/>
  <c r="G67" i="2" s="1"/>
  <c r="G68" i="2" a="1"/>
  <c r="G68" i="2" s="1"/>
  <c r="G69" i="2" a="1"/>
  <c r="G69" i="2" s="1"/>
  <c r="G70" i="2" a="1"/>
  <c r="G70" i="2" s="1"/>
  <c r="G71" i="2" a="1"/>
  <c r="G71" i="2" s="1"/>
  <c r="G72" i="2" a="1"/>
  <c r="G72" i="2" s="1"/>
  <c r="G73" i="2" a="1"/>
  <c r="G73" i="2" s="1"/>
  <c r="G74" i="2" a="1"/>
  <c r="G74" i="2" s="1"/>
  <c r="J74" i="2" s="1" a="1"/>
  <c r="J74" i="2" s="1"/>
  <c r="G75" i="2" a="1"/>
  <c r="G75" i="2" s="1"/>
  <c r="G76" i="2" a="1"/>
  <c r="G76" i="2" s="1"/>
  <c r="G77" i="2" a="1"/>
  <c r="G77" i="2" s="1"/>
  <c r="G78" i="2" a="1"/>
  <c r="G78" i="2" s="1"/>
  <c r="G79" i="2" a="1"/>
  <c r="G79" i="2" s="1"/>
  <c r="G80" i="2" a="1"/>
  <c r="G80" i="2" s="1"/>
  <c r="G81" i="2" a="1"/>
  <c r="G81" i="2" s="1"/>
  <c r="G82" i="2" a="1"/>
  <c r="G82" i="2" s="1"/>
  <c r="G83" i="2" a="1"/>
  <c r="G83" i="2" s="1"/>
  <c r="G84" i="2" a="1"/>
  <c r="G84" i="2" s="1"/>
  <c r="G85" i="2" a="1"/>
  <c r="G85" i="2" s="1"/>
  <c r="G86" i="2" a="1"/>
  <c r="G86" i="2" s="1"/>
  <c r="J86" i="2" s="1" a="1"/>
  <c r="J86" i="2" s="1"/>
  <c r="G87" i="2" a="1"/>
  <c r="G87" i="2" s="1"/>
  <c r="G88" i="2" a="1"/>
  <c r="G88" i="2" s="1"/>
  <c r="G89" i="2" a="1"/>
  <c r="G89" i="2" s="1"/>
  <c r="G90" i="2" a="1"/>
  <c r="G90" i="2" s="1"/>
  <c r="G91" i="2" a="1"/>
  <c r="G91" i="2" s="1"/>
  <c r="G92" i="2" a="1"/>
  <c r="G92" i="2" s="1"/>
  <c r="G93" i="2" a="1"/>
  <c r="G93" i="2" s="1"/>
  <c r="G94" i="2" a="1"/>
  <c r="G94" i="2" s="1"/>
  <c r="G95" i="2" a="1"/>
  <c r="G95" i="2" s="1"/>
  <c r="G96" i="2" a="1"/>
  <c r="G96" i="2" s="1"/>
  <c r="G97" i="2" a="1"/>
  <c r="G97" i="2" s="1"/>
  <c r="G98" i="2" a="1"/>
  <c r="G98" i="2" s="1"/>
  <c r="J98" i="2" s="1" a="1"/>
  <c r="J98" i="2" s="1"/>
  <c r="G99" i="2" a="1"/>
  <c r="G99" i="2" s="1"/>
  <c r="G100" i="2" a="1"/>
  <c r="G100" i="2" s="1"/>
  <c r="G101" i="2" a="1"/>
  <c r="G101" i="2" s="1"/>
  <c r="G102" i="2" a="1"/>
  <c r="G102" i="2" s="1"/>
  <c r="G103" i="2" a="1"/>
  <c r="G103" i="2" s="1"/>
  <c r="G104" i="2" a="1"/>
  <c r="G104" i="2" s="1"/>
  <c r="G105" i="2" a="1"/>
  <c r="G105" i="2" s="1"/>
  <c r="G106" i="2" a="1"/>
  <c r="G106" i="2" s="1"/>
  <c r="G107" i="2" a="1"/>
  <c r="G107" i="2" s="1"/>
  <c r="G108" i="2" a="1"/>
  <c r="G108" i="2" s="1"/>
  <c r="G109" i="2" a="1"/>
  <c r="G109" i="2" s="1"/>
  <c r="G110" i="2" a="1"/>
  <c r="G110" i="2" s="1"/>
  <c r="J110" i="2" s="1" a="1"/>
  <c r="J110" i="2" s="1"/>
  <c r="G111" i="2" a="1"/>
  <c r="G111" i="2" s="1"/>
  <c r="G112" i="2" a="1"/>
  <c r="G112" i="2" s="1"/>
  <c r="G113" i="2" a="1"/>
  <c r="G113" i="2" s="1"/>
  <c r="G114" i="2" a="1"/>
  <c r="G114" i="2" s="1"/>
  <c r="G115" i="2" a="1"/>
  <c r="G115" i="2" s="1"/>
  <c r="G116" i="2" a="1"/>
  <c r="G116" i="2" s="1"/>
  <c r="G117" i="2" a="1"/>
  <c r="G117" i="2" s="1"/>
  <c r="G118" i="2" a="1"/>
  <c r="G118" i="2" s="1"/>
  <c r="G119" i="2" a="1"/>
  <c r="G119" i="2" s="1"/>
  <c r="G120" i="2" a="1"/>
  <c r="G120" i="2" s="1"/>
  <c r="G121" i="2" a="1"/>
  <c r="G121" i="2" s="1"/>
  <c r="G122" i="2" a="1"/>
  <c r="G122" i="2" s="1"/>
  <c r="J122" i="2" s="1" a="1"/>
  <c r="J122" i="2" s="1"/>
  <c r="G123" i="2" a="1"/>
  <c r="G123" i="2" s="1"/>
  <c r="G124" i="2" a="1"/>
  <c r="G124" i="2" s="1"/>
  <c r="J124" i="2" s="1" a="1"/>
  <c r="J124" i="2" s="1"/>
  <c r="G125" i="2" a="1"/>
  <c r="G125" i="2" s="1"/>
  <c r="G126" i="2" a="1"/>
  <c r="G126" i="2" s="1"/>
  <c r="G127" i="2" a="1"/>
  <c r="G127" i="2" s="1"/>
  <c r="G128" i="2" a="1"/>
  <c r="G128" i="2" s="1"/>
  <c r="G129" i="2" a="1"/>
  <c r="G129" i="2" s="1"/>
  <c r="G130" i="2" a="1"/>
  <c r="G130" i="2" s="1"/>
  <c r="G131" i="2" a="1"/>
  <c r="G131" i="2" s="1"/>
  <c r="G132" i="2" a="1"/>
  <c r="G132" i="2" s="1"/>
  <c r="G133" i="2" a="1"/>
  <c r="G133" i="2" s="1"/>
  <c r="G134" i="2" a="1"/>
  <c r="G134" i="2" s="1"/>
  <c r="J134" i="2" s="1" a="1"/>
  <c r="J134" i="2" s="1"/>
  <c r="G135" i="2" a="1"/>
  <c r="G135" i="2" s="1"/>
  <c r="G136" i="2" a="1"/>
  <c r="G136" i="2" s="1"/>
  <c r="J136" i="2" s="1" a="1"/>
  <c r="J136" i="2" s="1"/>
  <c r="G137" i="2" a="1"/>
  <c r="G137" i="2" s="1"/>
  <c r="G138" i="2" a="1"/>
  <c r="G138" i="2" s="1"/>
  <c r="G139" i="2" a="1"/>
  <c r="G139" i="2" s="1"/>
  <c r="G140" i="2" a="1"/>
  <c r="G140" i="2" s="1"/>
  <c r="G141" i="2" a="1"/>
  <c r="G141" i="2" s="1"/>
  <c r="G142" i="2" a="1"/>
  <c r="G142" i="2" s="1"/>
  <c r="G143" i="2" a="1"/>
  <c r="G143" i="2" s="1"/>
  <c r="G144" i="2" a="1"/>
  <c r="G144" i="2" s="1"/>
  <c r="G145" i="2" a="1"/>
  <c r="G145" i="2" s="1"/>
  <c r="G146" i="2" a="1"/>
  <c r="G146" i="2" s="1"/>
  <c r="J146" i="2" s="1" a="1"/>
  <c r="J146" i="2" s="1"/>
  <c r="G147" i="2" a="1"/>
  <c r="G147" i="2" s="1"/>
  <c r="G148" i="2" a="1"/>
  <c r="G148" i="2" s="1"/>
  <c r="G149" i="2" a="1"/>
  <c r="G149" i="2" s="1"/>
  <c r="G150" i="2" a="1"/>
  <c r="G150" i="2" s="1"/>
  <c r="G151" i="2" a="1"/>
  <c r="G151" i="2" s="1"/>
  <c r="G152" i="2" a="1"/>
  <c r="G152" i="2" s="1"/>
  <c r="G153" i="2" a="1"/>
  <c r="G153" i="2" s="1"/>
  <c r="G154" i="2" a="1"/>
  <c r="G154" i="2" s="1"/>
  <c r="G155" i="2" a="1"/>
  <c r="G155" i="2" s="1"/>
  <c r="G156" i="2" a="1"/>
  <c r="G156" i="2" s="1"/>
  <c r="G157" i="2" a="1"/>
  <c r="G157" i="2" s="1"/>
  <c r="G158" i="2" a="1"/>
  <c r="G158" i="2" s="1"/>
  <c r="J158" i="2" s="1" a="1"/>
  <c r="J158" i="2" s="1"/>
  <c r="G159" i="2" a="1"/>
  <c r="G159" i="2" s="1"/>
  <c r="G160" i="2" a="1"/>
  <c r="G160" i="2" s="1"/>
  <c r="G161" i="2" a="1"/>
  <c r="G161" i="2" s="1"/>
  <c r="G162" i="2" a="1"/>
  <c r="G162" i="2" s="1"/>
  <c r="G163" i="2" a="1"/>
  <c r="G163" i="2" s="1"/>
  <c r="G164" i="2" a="1"/>
  <c r="G164" i="2" s="1"/>
  <c r="G165" i="2" a="1"/>
  <c r="G165" i="2" s="1"/>
  <c r="G166" i="2" a="1"/>
  <c r="G166" i="2" s="1"/>
  <c r="G167" i="2" a="1"/>
  <c r="G167" i="2" s="1"/>
  <c r="G168" i="2" a="1"/>
  <c r="G168" i="2" s="1"/>
  <c r="G169" i="2" a="1"/>
  <c r="G169" i="2" s="1"/>
  <c r="G170" i="2" a="1"/>
  <c r="G170" i="2" s="1"/>
  <c r="J170" i="2" s="1" a="1"/>
  <c r="J170" i="2" s="1"/>
  <c r="G171" i="2" a="1"/>
  <c r="G171" i="2" s="1"/>
  <c r="G172" i="2" a="1"/>
  <c r="G172" i="2" s="1"/>
  <c r="G173" i="2" a="1"/>
  <c r="G173" i="2" s="1"/>
  <c r="G174" i="2" a="1"/>
  <c r="G174" i="2" s="1"/>
  <c r="G175" i="2" a="1"/>
  <c r="G175" i="2" s="1"/>
  <c r="G176" i="2" a="1"/>
  <c r="G176" i="2" s="1"/>
  <c r="G177" i="2" a="1"/>
  <c r="G177" i="2" s="1"/>
  <c r="G178" i="2" a="1"/>
  <c r="G178" i="2" s="1"/>
  <c r="G179" i="2" a="1"/>
  <c r="G179" i="2" s="1"/>
  <c r="G180" i="2" a="1"/>
  <c r="G180" i="2" s="1"/>
  <c r="G181" i="2" a="1"/>
  <c r="G181" i="2" s="1"/>
  <c r="G182" i="2" a="1"/>
  <c r="G182" i="2" s="1"/>
  <c r="J182" i="2" s="1" a="1"/>
  <c r="J182" i="2" s="1"/>
  <c r="G183" i="2" a="1"/>
  <c r="G183" i="2" s="1"/>
  <c r="G184" i="2" a="1"/>
  <c r="G184" i="2" s="1"/>
  <c r="G185" i="2" a="1"/>
  <c r="G185" i="2" s="1"/>
  <c r="G186" i="2" a="1"/>
  <c r="G186" i="2" s="1"/>
  <c r="G187" i="2" a="1"/>
  <c r="G187" i="2" s="1"/>
  <c r="G188" i="2" a="1"/>
  <c r="G188" i="2" s="1"/>
  <c r="G189" i="2" a="1"/>
  <c r="G189" i="2" s="1"/>
  <c r="G190" i="2" a="1"/>
  <c r="G190" i="2" s="1"/>
  <c r="G191" i="2" a="1"/>
  <c r="G191" i="2" s="1"/>
  <c r="G192" i="2" a="1"/>
  <c r="G192" i="2" s="1"/>
  <c r="G193" i="2" a="1"/>
  <c r="G193" i="2" s="1"/>
  <c r="G194" i="2" a="1"/>
  <c r="G194" i="2" s="1"/>
  <c r="J194" i="2" s="1" a="1"/>
  <c r="J194" i="2" s="1"/>
  <c r="G195" i="2" a="1"/>
  <c r="G195" i="2" s="1"/>
  <c r="G196" i="2" a="1"/>
  <c r="G196" i="2" s="1"/>
  <c r="J196" i="2" s="1" a="1"/>
  <c r="J196" i="2" s="1"/>
  <c r="G197" i="2" a="1"/>
  <c r="G197" i="2" s="1"/>
  <c r="G198" i="2" a="1"/>
  <c r="G198" i="2" s="1"/>
  <c r="G199" i="2" a="1"/>
  <c r="G199" i="2" s="1"/>
  <c r="G200" i="2" a="1"/>
  <c r="G200" i="2" s="1"/>
  <c r="G201" i="2" a="1"/>
  <c r="G201" i="2" s="1"/>
  <c r="G202" i="2" a="1"/>
  <c r="G202" i="2" s="1"/>
  <c r="G203" i="2" a="1"/>
  <c r="G203" i="2" s="1"/>
  <c r="G204" i="2" a="1"/>
  <c r="G204" i="2" s="1"/>
  <c r="G205" i="2" a="1"/>
  <c r="G205" i="2" s="1"/>
  <c r="G206" i="2" a="1"/>
  <c r="G206" i="2" s="1"/>
  <c r="J206" i="2" s="1" a="1"/>
  <c r="J206" i="2" s="1"/>
  <c r="G207" i="2" a="1"/>
  <c r="G207" i="2" s="1"/>
  <c r="G208" i="2" a="1"/>
  <c r="G208" i="2" s="1"/>
  <c r="J208" i="2" s="1" a="1"/>
  <c r="J208" i="2" s="1"/>
  <c r="G209" i="2" a="1"/>
  <c r="G209" i="2" s="1"/>
  <c r="G210" i="2" a="1"/>
  <c r="G210" i="2" s="1"/>
  <c r="G211" i="2" a="1"/>
  <c r="G211" i="2" s="1"/>
  <c r="G212" i="2" a="1"/>
  <c r="G212" i="2" s="1"/>
  <c r="G213" i="2" a="1"/>
  <c r="G213" i="2" s="1"/>
  <c r="G214" i="2" a="1"/>
  <c r="G214" i="2" s="1"/>
  <c r="G215" i="2" a="1"/>
  <c r="G215" i="2" s="1"/>
  <c r="G216" i="2" a="1"/>
  <c r="G216" i="2" s="1"/>
  <c r="G217" i="2" a="1"/>
  <c r="G217" i="2" s="1"/>
  <c r="G218" i="2" a="1"/>
  <c r="G218" i="2" s="1"/>
  <c r="J218" i="2" s="1" a="1"/>
  <c r="J218" i="2" s="1"/>
  <c r="G219" i="2" a="1"/>
  <c r="G219" i="2" s="1"/>
  <c r="G220" i="2" a="1"/>
  <c r="G220" i="2" s="1"/>
  <c r="G221" i="2" a="1"/>
  <c r="G221" i="2" s="1"/>
  <c r="G222" i="2" a="1"/>
  <c r="G222" i="2" s="1"/>
  <c r="G223" i="2" a="1"/>
  <c r="G223" i="2" s="1"/>
  <c r="G224" i="2" a="1"/>
  <c r="G224" i="2" s="1"/>
  <c r="G225" i="2" a="1"/>
  <c r="G225" i="2" s="1"/>
  <c r="G226" i="2" a="1"/>
  <c r="G226" i="2" s="1"/>
  <c r="G227" i="2" a="1"/>
  <c r="G227" i="2" s="1"/>
  <c r="G228" i="2" a="1"/>
  <c r="G228" i="2" s="1"/>
  <c r="G229" i="2" a="1"/>
  <c r="G229" i="2" s="1"/>
  <c r="G230" i="2" a="1"/>
  <c r="G230" i="2" s="1"/>
  <c r="J230" i="2" s="1" a="1"/>
  <c r="J230" i="2" s="1"/>
  <c r="G231" i="2" a="1"/>
  <c r="G231" i="2" s="1"/>
  <c r="G232" i="2" a="1"/>
  <c r="G232" i="2" s="1"/>
  <c r="G233" i="2" a="1"/>
  <c r="G233" i="2" s="1"/>
  <c r="G234" i="2" a="1"/>
  <c r="G234" i="2" s="1"/>
  <c r="G235" i="2" a="1"/>
  <c r="G235" i="2" s="1"/>
  <c r="G236" i="2" a="1"/>
  <c r="G236" i="2" s="1"/>
  <c r="G237" i="2" a="1"/>
  <c r="G237" i="2" s="1"/>
  <c r="G238" i="2" a="1"/>
  <c r="G238" i="2" s="1"/>
  <c r="G239" i="2" a="1"/>
  <c r="G239" i="2" s="1"/>
  <c r="G240" i="2" a="1"/>
  <c r="G240" i="2" s="1"/>
  <c r="G241" i="2" a="1"/>
  <c r="G241" i="2" s="1"/>
  <c r="G242" i="2" a="1"/>
  <c r="G242" i="2" s="1"/>
  <c r="J242" i="2" s="1" a="1"/>
  <c r="J242" i="2" s="1"/>
  <c r="G243" i="2" a="1"/>
  <c r="G243" i="2" s="1"/>
  <c r="G244" i="2" a="1"/>
  <c r="G244" i="2" s="1"/>
  <c r="G245" i="2" a="1"/>
  <c r="G245" i="2" s="1"/>
  <c r="G246" i="2" a="1"/>
  <c r="G246" i="2" s="1"/>
  <c r="G247" i="2" a="1"/>
  <c r="G247" i="2" s="1"/>
  <c r="G248" i="2" a="1"/>
  <c r="G248" i="2" s="1"/>
  <c r="G249" i="2" a="1"/>
  <c r="G249" i="2" s="1"/>
  <c r="G250" i="2" a="1"/>
  <c r="G250" i="2" s="1"/>
  <c r="G251" i="2" a="1"/>
  <c r="G251" i="2" s="1"/>
  <c r="G252" i="2" a="1"/>
  <c r="G252" i="2" s="1"/>
  <c r="G253" i="2" a="1"/>
  <c r="G253" i="2" s="1"/>
  <c r="G254" i="2" a="1"/>
  <c r="G254" i="2" s="1"/>
  <c r="J254" i="2" s="1" a="1"/>
  <c r="J254" i="2" s="1"/>
  <c r="G255" i="2" a="1"/>
  <c r="G255" i="2" s="1"/>
  <c r="G256" i="2" a="1"/>
  <c r="G256" i="2" s="1"/>
  <c r="G257" i="2" a="1"/>
  <c r="G257" i="2" s="1"/>
  <c r="G258" i="2" a="1"/>
  <c r="G258" i="2" s="1"/>
  <c r="G259" i="2" a="1"/>
  <c r="G259" i="2" s="1"/>
  <c r="G260" i="2" a="1"/>
  <c r="G260" i="2" s="1"/>
  <c r="G261" i="2" a="1"/>
  <c r="G261" i="2" s="1"/>
  <c r="G262" i="2" a="1"/>
  <c r="G262" i="2" s="1"/>
  <c r="G263" i="2" a="1"/>
  <c r="G263" i="2" s="1"/>
  <c r="G264" i="2" a="1"/>
  <c r="G264" i="2" s="1"/>
  <c r="G265" i="2" a="1"/>
  <c r="G265" i="2" s="1"/>
  <c r="G266" i="2" a="1"/>
  <c r="G266" i="2" s="1"/>
  <c r="J266" i="2" s="1" a="1"/>
  <c r="J266" i="2" s="1"/>
  <c r="G267" i="2" a="1"/>
  <c r="G267" i="2" s="1"/>
  <c r="G268" i="2" a="1"/>
  <c r="G268" i="2" s="1"/>
  <c r="J268" i="2" s="1" a="1"/>
  <c r="J268" i="2" s="1"/>
  <c r="G269" i="2" a="1"/>
  <c r="G269" i="2" s="1"/>
  <c r="G270" i="2" a="1"/>
  <c r="G270" i="2" s="1"/>
  <c r="G271" i="2" a="1"/>
  <c r="G271" i="2" s="1"/>
  <c r="G272" i="2" a="1"/>
  <c r="G272" i="2" s="1"/>
  <c r="G273" i="2" a="1"/>
  <c r="G273" i="2" s="1"/>
  <c r="G274" i="2" a="1"/>
  <c r="G274" i="2" s="1"/>
  <c r="G275" i="2" a="1"/>
  <c r="G275" i="2" s="1"/>
  <c r="G276" i="2" a="1"/>
  <c r="G276" i="2" s="1"/>
  <c r="G277" i="2" a="1"/>
  <c r="G277" i="2" s="1"/>
  <c r="G278" i="2" a="1"/>
  <c r="G278" i="2" s="1"/>
  <c r="J278" i="2" s="1" a="1"/>
  <c r="J278" i="2" s="1"/>
  <c r="G279" i="2" a="1"/>
  <c r="G279" i="2" s="1"/>
  <c r="G280" i="2" a="1"/>
  <c r="G280" i="2" s="1"/>
  <c r="J280" i="2" s="1" a="1"/>
  <c r="J280" i="2" s="1"/>
  <c r="G281" i="2" a="1"/>
  <c r="G281" i="2" s="1"/>
  <c r="G282" i="2" a="1"/>
  <c r="G282" i="2" s="1"/>
  <c r="G283" i="2" a="1"/>
  <c r="G283" i="2" s="1"/>
  <c r="G284" i="2" a="1"/>
  <c r="G284" i="2" s="1"/>
  <c r="G285" i="2" a="1"/>
  <c r="G285" i="2" s="1"/>
  <c r="G286" i="2" a="1"/>
  <c r="G286" i="2" s="1"/>
  <c r="G287" i="2" a="1"/>
  <c r="G287" i="2" s="1"/>
  <c r="G288" i="2" a="1"/>
  <c r="G288" i="2" s="1"/>
  <c r="G289" i="2" a="1"/>
  <c r="G289" i="2" s="1"/>
  <c r="G290" i="2" a="1"/>
  <c r="G290" i="2" s="1"/>
  <c r="J290" i="2" s="1" a="1"/>
  <c r="J290" i="2" s="1"/>
  <c r="G291" i="2" a="1"/>
  <c r="G291" i="2" s="1"/>
  <c r="G292" i="2" a="1"/>
  <c r="G292" i="2" s="1"/>
  <c r="G293" i="2" a="1"/>
  <c r="G293" i="2" s="1"/>
  <c r="G294" i="2" a="1"/>
  <c r="G294" i="2" s="1"/>
  <c r="G295" i="2" a="1"/>
  <c r="G295" i="2" s="1"/>
  <c r="G296" i="2" a="1"/>
  <c r="G296" i="2" s="1"/>
  <c r="G297" i="2" a="1"/>
  <c r="G297" i="2" s="1"/>
  <c r="G298" i="2" a="1"/>
  <c r="G298" i="2" s="1"/>
  <c r="G299" i="2" a="1"/>
  <c r="G299" i="2" s="1"/>
  <c r="G300" i="2" a="1"/>
  <c r="G300" i="2" s="1"/>
  <c r="G301" i="2" a="1"/>
  <c r="G301" i="2" s="1"/>
  <c r="G302" i="2" a="1"/>
  <c r="G302" i="2" s="1"/>
  <c r="J302" i="2" s="1" a="1"/>
  <c r="J302" i="2" s="1"/>
  <c r="G303" i="2" a="1"/>
  <c r="G303" i="2" s="1"/>
  <c r="G304" i="2" a="1"/>
  <c r="G304" i="2" s="1"/>
  <c r="G305" i="2" a="1"/>
  <c r="G305" i="2" s="1"/>
  <c r="G306" i="2" a="1"/>
  <c r="G306" i="2" s="1"/>
  <c r="G307" i="2" a="1"/>
  <c r="G307" i="2" s="1"/>
  <c r="G308" i="2" a="1"/>
  <c r="G308" i="2" s="1"/>
  <c r="G309" i="2" a="1"/>
  <c r="G309" i="2" s="1"/>
  <c r="G310" i="2" a="1"/>
  <c r="G310" i="2" s="1"/>
  <c r="G311" i="2" a="1"/>
  <c r="G311" i="2" s="1"/>
  <c r="G312" i="2" a="1"/>
  <c r="G312" i="2" s="1"/>
  <c r="G313" i="2" a="1"/>
  <c r="G313" i="2" s="1"/>
  <c r="G314" i="2" a="1"/>
  <c r="G314" i="2" s="1"/>
  <c r="J314" i="2" s="1" a="1"/>
  <c r="J314" i="2" s="1"/>
  <c r="G315" i="2" a="1"/>
  <c r="G315" i="2" s="1"/>
  <c r="G316" i="2" a="1"/>
  <c r="G316" i="2" s="1"/>
  <c r="G317" i="2" a="1"/>
  <c r="G317" i="2" s="1"/>
  <c r="G318" i="2" a="1"/>
  <c r="G318" i="2" s="1"/>
  <c r="G319" i="2" a="1"/>
  <c r="G319" i="2" s="1"/>
  <c r="G320" i="2" a="1"/>
  <c r="G320" i="2" s="1"/>
  <c r="G321" i="2" a="1"/>
  <c r="G321" i="2" s="1"/>
  <c r="G322" i="2" a="1"/>
  <c r="G322" i="2" s="1"/>
  <c r="G323" i="2" a="1"/>
  <c r="G323" i="2" s="1"/>
  <c r="G324" i="2" a="1"/>
  <c r="G324" i="2" s="1"/>
  <c r="G325" i="2" a="1"/>
  <c r="G325" i="2" s="1"/>
  <c r="G326" i="2" a="1"/>
  <c r="G326" i="2" s="1"/>
  <c r="J326" i="2" s="1" a="1"/>
  <c r="J326" i="2" s="1"/>
  <c r="G327" i="2" a="1"/>
  <c r="G327" i="2" s="1"/>
  <c r="G328" i="2" a="1"/>
  <c r="G328" i="2" s="1"/>
  <c r="G329" i="2" a="1"/>
  <c r="G329" i="2" s="1"/>
  <c r="G330" i="2" a="1"/>
  <c r="G330" i="2" s="1"/>
  <c r="G331" i="2" a="1"/>
  <c r="G331" i="2" s="1"/>
  <c r="G332" i="2" a="1"/>
  <c r="G332" i="2" s="1"/>
  <c r="G333" i="2" a="1"/>
  <c r="G333" i="2" s="1"/>
  <c r="G334" i="2" a="1"/>
  <c r="G334" i="2" s="1"/>
  <c r="G335" i="2" a="1"/>
  <c r="G335" i="2" s="1"/>
  <c r="G336" i="2" a="1"/>
  <c r="G336" i="2" s="1"/>
  <c r="G337" i="2" a="1"/>
  <c r="G337" i="2" s="1"/>
  <c r="G338" i="2" a="1"/>
  <c r="G338" i="2" s="1"/>
  <c r="J338" i="2" s="1" a="1"/>
  <c r="J338" i="2" s="1"/>
  <c r="G339" i="2" a="1"/>
  <c r="G339" i="2" s="1"/>
  <c r="I8" i="2" a="1"/>
  <c r="I8" i="2" s="1"/>
  <c r="J8" i="2" s="1" a="1"/>
  <c r="J8" i="2" s="1"/>
  <c r="G8" i="2" a="1"/>
  <c r="G8" i="2" s="1"/>
  <c r="K339" i="1" l="1" a="1"/>
  <c r="K339" i="1" s="1"/>
  <c r="K340" i="1" a="1"/>
  <c r="K340" i="1" s="1"/>
  <c r="K345" i="1" a="1"/>
  <c r="K345" i="1" s="1"/>
  <c r="K342" i="1" a="1"/>
  <c r="K342" i="1" s="1"/>
  <c r="K343" i="1" a="1"/>
  <c r="K343" i="1" s="1"/>
  <c r="K344" i="1" a="1"/>
  <c r="K344" i="1" s="1"/>
  <c r="K338" i="1" a="1"/>
  <c r="K338" i="1" s="1"/>
  <c r="K191" i="1" a="1"/>
  <c r="K191" i="1" s="1"/>
  <c r="K206" i="1" a="1"/>
  <c r="K206" i="1" s="1"/>
  <c r="K218" i="1" a="1"/>
  <c r="K218" i="1" s="1"/>
  <c r="K230" i="1" a="1"/>
  <c r="K230" i="1" s="1"/>
  <c r="K242" i="1" a="1"/>
  <c r="K242" i="1" s="1"/>
  <c r="K254" i="1" a="1"/>
  <c r="K254" i="1" s="1"/>
  <c r="K266" i="1" a="1"/>
  <c r="K266" i="1" s="1"/>
  <c r="K278" i="1" a="1"/>
  <c r="K278" i="1" s="1"/>
  <c r="K290" i="1" a="1"/>
  <c r="K290" i="1" s="1"/>
  <c r="K302" i="1" a="1"/>
  <c r="K302" i="1" s="1"/>
  <c r="K314" i="1" a="1"/>
  <c r="K314" i="1" s="1"/>
  <c r="K326" i="1" a="1"/>
  <c r="K326" i="1" s="1"/>
  <c r="K36" i="1" a="1"/>
  <c r="K36" i="1" s="1"/>
  <c r="K69" i="1" a="1"/>
  <c r="K69" i="1" s="1"/>
  <c r="K82" i="1" a="1"/>
  <c r="K82" i="1" s="1"/>
  <c r="K124" i="1" a="1"/>
  <c r="K124" i="1" s="1"/>
  <c r="K141" i="1" a="1"/>
  <c r="K141" i="1" s="1"/>
  <c r="K153" i="1" a="1"/>
  <c r="K153" i="1" s="1"/>
  <c r="K172" i="1" a="1"/>
  <c r="K172" i="1" s="1"/>
  <c r="K205" i="1" a="1"/>
  <c r="K205" i="1" s="1"/>
  <c r="K217" i="1" a="1"/>
  <c r="K217" i="1" s="1"/>
  <c r="K241" i="1" a="1"/>
  <c r="K241" i="1" s="1"/>
  <c r="K253" i="1" a="1"/>
  <c r="K253" i="1" s="1"/>
  <c r="K277" i="1" a="1"/>
  <c r="K277" i="1" s="1"/>
  <c r="K289" i="1" a="1"/>
  <c r="K289" i="1" s="1"/>
  <c r="K301" i="1" a="1"/>
  <c r="K301" i="1" s="1"/>
  <c r="K313" i="1" a="1"/>
  <c r="K313" i="1" s="1"/>
  <c r="K317" i="1" a="1"/>
  <c r="K317" i="1" s="1"/>
  <c r="K325" i="1" a="1"/>
  <c r="K325" i="1" s="1"/>
  <c r="K329" i="1" a="1"/>
  <c r="K329" i="1" s="1"/>
  <c r="K18" i="1" a="1"/>
  <c r="K18" i="1" s="1"/>
  <c r="K27" i="1" a="1"/>
  <c r="K27" i="1" s="1"/>
  <c r="K71" i="1" a="1"/>
  <c r="K71" i="1" s="1"/>
  <c r="K90" i="1" a="1"/>
  <c r="K90" i="1" s="1"/>
  <c r="K102" i="1" a="1"/>
  <c r="K102" i="1" s="1"/>
  <c r="K136" i="1" a="1"/>
  <c r="K136" i="1" s="1"/>
  <c r="K163" i="1" a="1"/>
  <c r="K163" i="1" s="1"/>
  <c r="K194" i="1" a="1"/>
  <c r="K194" i="1" s="1"/>
  <c r="K229" i="1" a="1"/>
  <c r="K229" i="1" s="1"/>
  <c r="K265" i="1" a="1"/>
  <c r="K265" i="1" s="1"/>
  <c r="K19" i="1" a="1"/>
  <c r="K19" i="1" s="1"/>
  <c r="K28" i="1" a="1"/>
  <c r="K28" i="1" s="1"/>
  <c r="K37" i="1" a="1"/>
  <c r="K37" i="1" s="1"/>
  <c r="K72" i="1" a="1"/>
  <c r="K72" i="1" s="1"/>
  <c r="K70" i="1" a="1"/>
  <c r="K70" i="1" s="1"/>
  <c r="K84" i="1" a="1"/>
  <c r="K84" i="1" s="1"/>
  <c r="K91" i="1" a="1"/>
  <c r="K91" i="1" s="1"/>
  <c r="K103" i="1" a="1"/>
  <c r="K103" i="1" s="1"/>
  <c r="K125" i="1" a="1"/>
  <c r="K125" i="1" s="1"/>
  <c r="K137" i="1" a="1"/>
  <c r="K137" i="1" s="1"/>
  <c r="K142" i="1" a="1"/>
  <c r="K142" i="1" s="1"/>
  <c r="K157" i="1" a="1"/>
  <c r="K157" i="1" s="1"/>
  <c r="K164" i="1" a="1"/>
  <c r="K164" i="1" s="1"/>
  <c r="K173" i="1" a="1"/>
  <c r="K173" i="1" s="1"/>
  <c r="K21" i="1" a="1"/>
  <c r="K21" i="1" s="1"/>
  <c r="K40" i="1" a="1"/>
  <c r="K40" i="1" s="1"/>
  <c r="K54" i="1" a="1"/>
  <c r="K54" i="1" s="1"/>
  <c r="K61" i="1" a="1"/>
  <c r="K61" i="1" s="1"/>
  <c r="K64" i="1" a="1"/>
  <c r="K64" i="1" s="1"/>
  <c r="K85" i="1" a="1"/>
  <c r="K85" i="1" s="1"/>
  <c r="K93" i="1" a="1"/>
  <c r="K93" i="1" s="1"/>
  <c r="K109" i="1" a="1"/>
  <c r="K109" i="1" s="1"/>
  <c r="K118" i="1" a="1"/>
  <c r="K118" i="1" s="1"/>
  <c r="K130" i="1" a="1"/>
  <c r="K130" i="1" s="1"/>
  <c r="K144" i="1" a="1"/>
  <c r="K144" i="1" s="1"/>
  <c r="K154" i="1" a="1"/>
  <c r="K154" i="1" s="1"/>
  <c r="K176" i="1" a="1"/>
  <c r="K176" i="1" s="1"/>
  <c r="K192" i="1" a="1"/>
  <c r="K192" i="1" s="1"/>
  <c r="K197" i="1" a="1"/>
  <c r="K197" i="1" s="1"/>
  <c r="K214" i="1" a="1"/>
  <c r="K214" i="1" s="1"/>
  <c r="K220" i="1" a="1"/>
  <c r="K220" i="1" s="1"/>
  <c r="K232" i="1" a="1"/>
  <c r="K232" i="1" s="1"/>
  <c r="K244" i="1" a="1"/>
  <c r="K244" i="1" s="1"/>
  <c r="K256" i="1" a="1"/>
  <c r="K256" i="1" s="1"/>
  <c r="K268" i="1" a="1"/>
  <c r="K268" i="1" s="1"/>
  <c r="K280" i="1" a="1"/>
  <c r="K280" i="1" s="1"/>
  <c r="K292" i="1" a="1"/>
  <c r="K292" i="1" s="1"/>
  <c r="K304" i="1" a="1"/>
  <c r="K304" i="1" s="1"/>
  <c r="K316" i="1" a="1"/>
  <c r="K316" i="1" s="1"/>
  <c r="K328" i="1" a="1"/>
  <c r="K328" i="1" s="1"/>
  <c r="K12" i="1" a="1"/>
  <c r="K12" i="1" s="1"/>
  <c r="K20" i="1" a="1"/>
  <c r="K20" i="1" s="1"/>
  <c r="K30" i="1" a="1"/>
  <c r="K30" i="1" s="1"/>
  <c r="K39" i="1" a="1"/>
  <c r="K39" i="1" s="1"/>
  <c r="K43" i="1" a="1"/>
  <c r="K43" i="1" s="1"/>
  <c r="K38" i="1" a="1"/>
  <c r="K38" i="1" s="1"/>
  <c r="K50" i="1" a="1"/>
  <c r="K50" i="1" s="1"/>
  <c r="K73" i="1" a="1"/>
  <c r="K73" i="1" s="1"/>
  <c r="K62" i="1" a="1"/>
  <c r="K62" i="1" s="1"/>
  <c r="K60" i="1" a="1"/>
  <c r="K60" i="1" s="1"/>
  <c r="K75" i="1" a="1"/>
  <c r="K75" i="1" s="1"/>
  <c r="K83" i="1" a="1"/>
  <c r="K83" i="1" s="1"/>
  <c r="K88" i="1" a="1"/>
  <c r="K88" i="1" s="1"/>
  <c r="K92" i="1" a="1"/>
  <c r="K92" i="1" s="1"/>
  <c r="K105" i="1" a="1"/>
  <c r="K105" i="1" s="1"/>
  <c r="K108" i="1" a="1"/>
  <c r="K108" i="1" s="1"/>
  <c r="K112" i="1" a="1"/>
  <c r="K112" i="1" s="1"/>
  <c r="K117" i="1" a="1"/>
  <c r="K117" i="1" s="1"/>
  <c r="K121" i="1" a="1"/>
  <c r="K121" i="1" s="1"/>
  <c r="K138" i="1" a="1"/>
  <c r="K138" i="1" s="1"/>
  <c r="K133" i="1" a="1"/>
  <c r="K133" i="1" s="1"/>
  <c r="K143" i="1" a="1"/>
  <c r="K143" i="1" s="1"/>
  <c r="K147" i="1" a="1"/>
  <c r="K147" i="1" s="1"/>
  <c r="K151" i="1" a="1"/>
  <c r="K151" i="1" s="1"/>
  <c r="K166" i="1" a="1"/>
  <c r="K166" i="1" s="1"/>
  <c r="K175" i="1" a="1"/>
  <c r="K175" i="1" s="1"/>
  <c r="K179" i="1" a="1"/>
  <c r="K179" i="1" s="1"/>
  <c r="K174" i="1" a="1"/>
  <c r="K174" i="1" s="1"/>
  <c r="K184" i="1" a="1"/>
  <c r="K184" i="1" s="1"/>
  <c r="K196" i="1" a="1"/>
  <c r="K196" i="1" s="1"/>
  <c r="K201" i="1" a="1"/>
  <c r="K201" i="1" s="1"/>
  <c r="K213" i="1" a="1"/>
  <c r="K213" i="1" s="1"/>
  <c r="K208" i="1" a="1"/>
  <c r="K208" i="1" s="1"/>
  <c r="K219" i="1" a="1"/>
  <c r="K219" i="1" s="1"/>
  <c r="K223" i="1" a="1"/>
  <c r="K223" i="1" s="1"/>
  <c r="K231" i="1" a="1"/>
  <c r="K231" i="1" s="1"/>
  <c r="K235" i="1" a="1"/>
  <c r="K235" i="1" s="1"/>
  <c r="K243" i="1" a="1"/>
  <c r="K243" i="1" s="1"/>
  <c r="K247" i="1" a="1"/>
  <c r="K247" i="1" s="1"/>
  <c r="K255" i="1" a="1"/>
  <c r="K255" i="1" s="1"/>
  <c r="K259" i="1" a="1"/>
  <c r="K259" i="1" s="1"/>
  <c r="K267" i="1" a="1"/>
  <c r="K267" i="1" s="1"/>
  <c r="K271" i="1" a="1"/>
  <c r="K271" i="1" s="1"/>
  <c r="K279" i="1" a="1"/>
  <c r="K279" i="1" s="1"/>
  <c r="K283" i="1" a="1"/>
  <c r="K283" i="1" s="1"/>
  <c r="K291" i="1" a="1"/>
  <c r="K291" i="1" s="1"/>
  <c r="K295" i="1" a="1"/>
  <c r="K295" i="1" s="1"/>
  <c r="K303" i="1" a="1"/>
  <c r="K303" i="1" s="1"/>
  <c r="K307" i="1" a="1"/>
  <c r="K307" i="1" s="1"/>
  <c r="K315" i="1" a="1"/>
  <c r="K315" i="1" s="1"/>
  <c r="K319" i="1" a="1"/>
  <c r="K319" i="1" s="1"/>
  <c r="K327" i="1" a="1"/>
  <c r="K327" i="1" s="1"/>
  <c r="K331" i="1" a="1"/>
  <c r="K331" i="1" s="1"/>
  <c r="K11" i="1" a="1"/>
  <c r="K11" i="1" s="1"/>
  <c r="K29" i="1" a="1"/>
  <c r="K29" i="1" s="1"/>
  <c r="K42" i="1" a="1"/>
  <c r="K42" i="1" s="1"/>
  <c r="K49" i="1" a="1"/>
  <c r="K49" i="1" s="1"/>
  <c r="K58" i="1" a="1"/>
  <c r="K58" i="1" s="1"/>
  <c r="K74" i="1" a="1"/>
  <c r="K74" i="1" s="1"/>
  <c r="K87" i="1" a="1"/>
  <c r="K87" i="1" s="1"/>
  <c r="K104" i="1" a="1"/>
  <c r="K104" i="1" s="1"/>
  <c r="K110" i="1" a="1"/>
  <c r="K110" i="1" s="1"/>
  <c r="K120" i="1" a="1"/>
  <c r="K120" i="1" s="1"/>
  <c r="K132" i="1" a="1"/>
  <c r="K132" i="1" s="1"/>
  <c r="K155" i="1" a="1"/>
  <c r="K155" i="1" s="1"/>
  <c r="K165" i="1" a="1"/>
  <c r="K165" i="1" s="1"/>
  <c r="K178" i="1" a="1"/>
  <c r="K178" i="1" s="1"/>
  <c r="K190" i="1" a="1"/>
  <c r="K190" i="1" s="1"/>
  <c r="K200" i="1" a="1"/>
  <c r="K200" i="1" s="1"/>
  <c r="K207" i="1" a="1"/>
  <c r="K207" i="1" s="1"/>
  <c r="K222" i="1" a="1"/>
  <c r="K222" i="1" s="1"/>
  <c r="K234" i="1" a="1"/>
  <c r="K234" i="1" s="1"/>
  <c r="K246" i="1" a="1"/>
  <c r="K246" i="1" s="1"/>
  <c r="K258" i="1" a="1"/>
  <c r="K258" i="1" s="1"/>
  <c r="K270" i="1" a="1"/>
  <c r="K270" i="1" s="1"/>
  <c r="K282" i="1" a="1"/>
  <c r="K282" i="1" s="1"/>
  <c r="K294" i="1" a="1"/>
  <c r="K294" i="1" s="1"/>
  <c r="K306" i="1" a="1"/>
  <c r="K306" i="1" s="1"/>
  <c r="K318" i="1" a="1"/>
  <c r="K318" i="1" s="1"/>
  <c r="K330" i="1" a="1"/>
  <c r="K330" i="1" s="1"/>
  <c r="K183" i="1" a="1"/>
  <c r="K183" i="1" s="1"/>
  <c r="K177" i="1" a="1"/>
  <c r="K177" i="1" s="1"/>
  <c r="K193" i="1" a="1"/>
  <c r="K193" i="1" s="1"/>
  <c r="K198" i="1" a="1"/>
  <c r="K198" i="1" s="1"/>
  <c r="K215" i="1" a="1"/>
  <c r="K215" i="1" s="1"/>
  <c r="K221" i="1" a="1"/>
  <c r="K221" i="1" s="1"/>
  <c r="K233" i="1" a="1"/>
  <c r="K233" i="1" s="1"/>
  <c r="K245" i="1" a="1"/>
  <c r="K245" i="1" s="1"/>
  <c r="K257" i="1" a="1"/>
  <c r="K257" i="1" s="1"/>
  <c r="K269" i="1" a="1"/>
  <c r="K269" i="1" s="1"/>
  <c r="K281" i="1" a="1"/>
  <c r="K281" i="1" s="1"/>
  <c r="K293" i="1" a="1"/>
  <c r="K293" i="1" s="1"/>
  <c r="K305" i="1" a="1"/>
  <c r="K305" i="1" s="1"/>
  <c r="K33" i="1" a="1"/>
  <c r="K33" i="1" s="1"/>
  <c r="K53" i="1" a="1"/>
  <c r="K53" i="1" s="1"/>
  <c r="K67" i="1" a="1"/>
  <c r="K67" i="1" s="1"/>
  <c r="K78" i="1" a="1"/>
  <c r="K78" i="1" s="1"/>
  <c r="K96" i="1" a="1"/>
  <c r="K96" i="1" s="1"/>
  <c r="K99" i="1" a="1"/>
  <c r="K99" i="1" s="1"/>
  <c r="K115" i="1" a="1"/>
  <c r="K115" i="1" s="1"/>
  <c r="K127" i="1" a="1"/>
  <c r="K127" i="1" s="1"/>
  <c r="K145" i="1" a="1"/>
  <c r="K145" i="1" s="1"/>
  <c r="K152" i="1" a="1"/>
  <c r="K152" i="1" s="1"/>
  <c r="K160" i="1" a="1"/>
  <c r="K160" i="1" s="1"/>
  <c r="K169" i="1" a="1"/>
  <c r="K169" i="1" s="1"/>
  <c r="K187" i="1" a="1"/>
  <c r="K187" i="1" s="1"/>
  <c r="K195" i="1" a="1"/>
  <c r="K195" i="1" s="1"/>
  <c r="K211" i="1" a="1"/>
  <c r="K211" i="1" s="1"/>
  <c r="K226" i="1" a="1"/>
  <c r="K226" i="1" s="1"/>
  <c r="K238" i="1" a="1"/>
  <c r="K238" i="1" s="1"/>
  <c r="K250" i="1" a="1"/>
  <c r="K250" i="1" s="1"/>
  <c r="K262" i="1" a="1"/>
  <c r="K262" i="1" s="1"/>
  <c r="K274" i="1" a="1"/>
  <c r="K274" i="1" s="1"/>
  <c r="K286" i="1" a="1"/>
  <c r="K286" i="1" s="1"/>
  <c r="K298" i="1" a="1"/>
  <c r="K298" i="1" s="1"/>
  <c r="K310" i="1" a="1"/>
  <c r="K310" i="1" s="1"/>
  <c r="K322" i="1" a="1"/>
  <c r="K322" i="1" s="1"/>
  <c r="K334" i="1" a="1"/>
  <c r="K334" i="1" s="1"/>
  <c r="K22" i="1" a="1"/>
  <c r="K22" i="1" s="1"/>
  <c r="K41" i="1" a="1"/>
  <c r="K41" i="1" s="1"/>
  <c r="K48" i="1" a="1"/>
  <c r="K48" i="1" s="1"/>
  <c r="K57" i="1" a="1"/>
  <c r="K57" i="1" s="1"/>
  <c r="K80" i="1" a="1"/>
  <c r="K80" i="1" s="1"/>
  <c r="K86" i="1" a="1"/>
  <c r="K86" i="1" s="1"/>
  <c r="K94" i="1" a="1"/>
  <c r="K94" i="1" s="1"/>
  <c r="K111" i="1" a="1"/>
  <c r="K111" i="1" s="1"/>
  <c r="K119" i="1" a="1"/>
  <c r="K119" i="1" s="1"/>
  <c r="K131" i="1" a="1"/>
  <c r="K131" i="1" s="1"/>
  <c r="K146" i="1" a="1"/>
  <c r="K146" i="1" s="1"/>
  <c r="K158" i="1" a="1"/>
  <c r="K158" i="1" s="1"/>
  <c r="K45" i="1" a="1"/>
  <c r="K45" i="1" s="1"/>
  <c r="K13" i="1" a="1"/>
  <c r="K13" i="1" s="1"/>
  <c r="K31" i="1" a="1"/>
  <c r="K31" i="1" s="1"/>
  <c r="K44" i="1" a="1"/>
  <c r="K44" i="1" s="1"/>
  <c r="K51" i="1" a="1"/>
  <c r="K51" i="1" s="1"/>
  <c r="K65" i="1" a="1"/>
  <c r="K65" i="1" s="1"/>
  <c r="K76" i="1" a="1"/>
  <c r="K76" i="1" s="1"/>
  <c r="K107" i="1" a="1"/>
  <c r="K107" i="1" s="1"/>
  <c r="K106" i="1" a="1"/>
  <c r="K106" i="1" s="1"/>
  <c r="K113" i="1" a="1"/>
  <c r="K113" i="1" s="1"/>
  <c r="K122" i="1" a="1"/>
  <c r="K122" i="1" s="1"/>
  <c r="K134" i="1" a="1"/>
  <c r="K134" i="1" s="1"/>
  <c r="K148" i="1" a="1"/>
  <c r="K148" i="1" s="1"/>
  <c r="K167" i="1" a="1"/>
  <c r="K167" i="1" s="1"/>
  <c r="K180" i="1" a="1"/>
  <c r="K180" i="1" s="1"/>
  <c r="K185" i="1" a="1"/>
  <c r="K185" i="1" s="1"/>
  <c r="K199" i="1" a="1"/>
  <c r="K199" i="1" s="1"/>
  <c r="K209" i="1" a="1"/>
  <c r="K209" i="1" s="1"/>
  <c r="K224" i="1" a="1"/>
  <c r="K224" i="1" s="1"/>
  <c r="K236" i="1" a="1"/>
  <c r="K236" i="1" s="1"/>
  <c r="K248" i="1" a="1"/>
  <c r="K248" i="1" s="1"/>
  <c r="K260" i="1" a="1"/>
  <c r="K260" i="1" s="1"/>
  <c r="K272" i="1" a="1"/>
  <c r="K272" i="1" s="1"/>
  <c r="K284" i="1" a="1"/>
  <c r="K284" i="1" s="1"/>
  <c r="K296" i="1" a="1"/>
  <c r="K296" i="1" s="1"/>
  <c r="K308" i="1" a="1"/>
  <c r="K308" i="1" s="1"/>
  <c r="K320" i="1" a="1"/>
  <c r="K320" i="1" s="1"/>
  <c r="K332" i="1" a="1"/>
  <c r="K332" i="1" s="1"/>
  <c r="K47" i="1" a="1"/>
  <c r="K47" i="1" s="1"/>
  <c r="K15" i="1" a="1"/>
  <c r="K15" i="1" s="1"/>
  <c r="K24" i="1" a="1"/>
  <c r="K24" i="1" s="1"/>
  <c r="K16" i="1" a="1"/>
  <c r="K16" i="1" s="1"/>
  <c r="K25" i="1" a="1"/>
  <c r="K25" i="1" s="1"/>
  <c r="K34" i="1" a="1"/>
  <c r="K34" i="1" s="1"/>
  <c r="K55" i="1" a="1"/>
  <c r="K55" i="1" s="1"/>
  <c r="K59" i="1" a="1"/>
  <c r="K59" i="1" s="1"/>
  <c r="K79" i="1" a="1"/>
  <c r="K79" i="1" s="1"/>
  <c r="K97" i="1" a="1"/>
  <c r="K97" i="1" s="1"/>
  <c r="K100" i="1" a="1"/>
  <c r="K100" i="1" s="1"/>
  <c r="K116" i="1" a="1"/>
  <c r="K116" i="1" s="1"/>
  <c r="K128" i="1" a="1"/>
  <c r="K128" i="1" s="1"/>
  <c r="K139" i="1" a="1"/>
  <c r="K139" i="1" s="1"/>
  <c r="K156" i="1" a="1"/>
  <c r="K156" i="1" s="1"/>
  <c r="K161" i="1" a="1"/>
  <c r="K161" i="1" s="1"/>
  <c r="K170" i="1" a="1"/>
  <c r="K170" i="1" s="1"/>
  <c r="K188" i="1" a="1"/>
  <c r="K188" i="1" s="1"/>
  <c r="K203" i="1" a="1"/>
  <c r="K203" i="1" s="1"/>
  <c r="K212" i="1" a="1"/>
  <c r="K212" i="1" s="1"/>
  <c r="K227" i="1" a="1"/>
  <c r="K227" i="1" s="1"/>
  <c r="K239" i="1" a="1"/>
  <c r="K239" i="1" s="1"/>
  <c r="K251" i="1" a="1"/>
  <c r="K251" i="1" s="1"/>
  <c r="K263" i="1" a="1"/>
  <c r="K263" i="1" s="1"/>
  <c r="K275" i="1" a="1"/>
  <c r="K275" i="1" s="1"/>
  <c r="K287" i="1" a="1"/>
  <c r="K287" i="1" s="1"/>
  <c r="K299" i="1" a="1"/>
  <c r="K299" i="1" s="1"/>
  <c r="K311" i="1" a="1"/>
  <c r="K311" i="1" s="1"/>
  <c r="K323" i="1" a="1"/>
  <c r="K323" i="1" s="1"/>
  <c r="K335" i="1" a="1"/>
  <c r="K335" i="1" s="1"/>
  <c r="K17" i="1" a="1"/>
  <c r="K17" i="1" s="1"/>
  <c r="K26" i="1" a="1"/>
  <c r="K26" i="1" s="1"/>
  <c r="K35" i="1" a="1"/>
  <c r="K35" i="1" s="1"/>
  <c r="K56" i="1" a="1"/>
  <c r="K56" i="1" s="1"/>
  <c r="K68" i="1" a="1"/>
  <c r="K68" i="1" s="1"/>
  <c r="K81" i="1" a="1"/>
  <c r="K81" i="1" s="1"/>
  <c r="K89" i="1" a="1"/>
  <c r="K89" i="1" s="1"/>
  <c r="K101" i="1" a="1"/>
  <c r="K101" i="1" s="1"/>
  <c r="K123" i="1" a="1"/>
  <c r="K123" i="1" s="1"/>
  <c r="K129" i="1" a="1"/>
  <c r="K129" i="1" s="1"/>
  <c r="K140" i="1" a="1"/>
  <c r="K140" i="1" s="1"/>
  <c r="K150" i="1" a="1"/>
  <c r="K150" i="1" s="1"/>
  <c r="K162" i="1" a="1"/>
  <c r="K162" i="1" s="1"/>
  <c r="K171" i="1" a="1"/>
  <c r="K171" i="1" s="1"/>
  <c r="K189" i="1" a="1"/>
  <c r="K189" i="1" s="1"/>
  <c r="K204" i="1" a="1"/>
  <c r="K204" i="1" s="1"/>
  <c r="K216" i="1" a="1"/>
  <c r="K216" i="1" s="1"/>
  <c r="K228" i="1" a="1"/>
  <c r="K228" i="1" s="1"/>
  <c r="K240" i="1" a="1"/>
  <c r="K240" i="1" s="1"/>
  <c r="K252" i="1" a="1"/>
  <c r="K252" i="1" s="1"/>
  <c r="K264" i="1" a="1"/>
  <c r="K264" i="1" s="1"/>
  <c r="K276" i="1" a="1"/>
  <c r="K276" i="1" s="1"/>
  <c r="K288" i="1" a="1"/>
  <c r="K288" i="1" s="1"/>
  <c r="K300" i="1" a="1"/>
  <c r="K300" i="1" s="1"/>
  <c r="K312" i="1" a="1"/>
  <c r="K312" i="1" s="1"/>
  <c r="K324" i="1" a="1"/>
  <c r="K324" i="1" s="1"/>
  <c r="K336" i="1" a="1"/>
  <c r="K336" i="1" s="1"/>
  <c r="K182" i="1" a="1"/>
  <c r="K182" i="1" s="1"/>
  <c r="K181" i="1" a="1"/>
  <c r="K181" i="1" s="1"/>
  <c r="K14" i="1" a="1"/>
  <c r="K14" i="1" s="1"/>
  <c r="K23" i="1" a="1"/>
  <c r="K23" i="1" s="1"/>
  <c r="K32" i="1" a="1"/>
  <c r="K32" i="1" s="1"/>
  <c r="K52" i="1" a="1"/>
  <c r="K52" i="1" s="1"/>
  <c r="K66" i="1" a="1"/>
  <c r="K66" i="1" s="1"/>
  <c r="K77" i="1" a="1"/>
  <c r="K77" i="1" s="1"/>
  <c r="K95" i="1" a="1"/>
  <c r="K95" i="1" s="1"/>
  <c r="K98" i="1" a="1"/>
  <c r="K98" i="1" s="1"/>
  <c r="K114" i="1" a="1"/>
  <c r="K114" i="1" s="1"/>
  <c r="K126" i="1" a="1"/>
  <c r="K126" i="1" s="1"/>
  <c r="K135" i="1" a="1"/>
  <c r="K135" i="1" s="1"/>
  <c r="K149" i="1" a="1"/>
  <c r="K149" i="1" s="1"/>
  <c r="K159" i="1" a="1"/>
  <c r="K159" i="1" s="1"/>
  <c r="K168" i="1" a="1"/>
  <c r="K168" i="1" s="1"/>
  <c r="K186" i="1" a="1"/>
  <c r="K186" i="1" s="1"/>
  <c r="K202" i="1" a="1"/>
  <c r="K202" i="1" s="1"/>
  <c r="K210" i="1" a="1"/>
  <c r="K210" i="1" s="1"/>
  <c r="K225" i="1" a="1"/>
  <c r="K225" i="1" s="1"/>
  <c r="K237" i="1" a="1"/>
  <c r="K237" i="1" s="1"/>
  <c r="K249" i="1" a="1"/>
  <c r="K249" i="1" s="1"/>
  <c r="K261" i="1" a="1"/>
  <c r="K261" i="1" s="1"/>
  <c r="K273" i="1" a="1"/>
  <c r="K273" i="1" s="1"/>
  <c r="K285" i="1" a="1"/>
  <c r="K285" i="1" s="1"/>
  <c r="K297" i="1" a="1"/>
  <c r="K297" i="1" s="1"/>
  <c r="K309" i="1" a="1"/>
  <c r="K309" i="1" s="1"/>
  <c r="K321" i="1" a="1"/>
  <c r="K321" i="1" s="1"/>
  <c r="K333" i="1" a="1"/>
  <c r="K333" i="1" s="1"/>
  <c r="K63" i="1" a="1"/>
  <c r="K63" i="1" s="1"/>
  <c r="K46" i="1" a="1"/>
  <c r="K46" i="1" s="1"/>
  <c r="J6" i="1"/>
  <c r="J32" i="3" a="1"/>
  <c r="J32" i="3" s="1"/>
  <c r="J272" i="3" a="1"/>
  <c r="J272" i="3" s="1"/>
  <c r="J289" i="3" a="1"/>
  <c r="J289" i="3" s="1"/>
  <c r="J295" i="3" a="1"/>
  <c r="J295" i="3" s="1"/>
  <c r="J42" i="3" a="1"/>
  <c r="J42" i="3" s="1"/>
  <c r="J48" i="3" a="1"/>
  <c r="J48" i="3" s="1"/>
  <c r="J60" i="3" a="1"/>
  <c r="J60" i="3" s="1"/>
  <c r="J72" i="3" a="1"/>
  <c r="J72" i="3" s="1"/>
  <c r="J78" i="3" a="1"/>
  <c r="J78" i="3" s="1"/>
  <c r="J84" i="3" a="1"/>
  <c r="J84" i="3" s="1"/>
  <c r="J222" i="3" a="1"/>
  <c r="J222" i="3" s="1"/>
  <c r="J228" i="3" a="1"/>
  <c r="J228" i="3" s="1"/>
  <c r="J234" i="3" a="1"/>
  <c r="J234" i="3" s="1"/>
  <c r="J240" i="3" a="1"/>
  <c r="J240" i="3" s="1"/>
  <c r="J246" i="3" a="1"/>
  <c r="J246" i="3" s="1"/>
  <c r="J154" i="3" a="1"/>
  <c r="J154" i="3" s="1"/>
  <c r="J214" i="3" a="1"/>
  <c r="J214" i="3" s="1"/>
  <c r="J220" i="3" a="1"/>
  <c r="J220" i="3" s="1"/>
  <c r="J226" i="3" a="1"/>
  <c r="J226" i="3" s="1"/>
  <c r="J286" i="3" a="1"/>
  <c r="J286" i="3" s="1"/>
  <c r="J9" i="3" a="1"/>
  <c r="J9" i="3" s="1"/>
  <c r="J310" i="3" a="1"/>
  <c r="J310" i="3" s="1"/>
  <c r="J44" i="3" a="1"/>
  <c r="J44" i="3" s="1"/>
  <c r="J56" i="3" a="1"/>
  <c r="J56" i="3" s="1"/>
  <c r="J183" i="3" a="1"/>
  <c r="J183" i="3" s="1"/>
  <c r="J195" i="3" a="1"/>
  <c r="J195" i="3" s="1"/>
  <c r="J201" i="3" a="1"/>
  <c r="J201" i="3" s="1"/>
  <c r="J207" i="3" a="1"/>
  <c r="J207" i="3" s="1"/>
  <c r="J213" i="3" a="1"/>
  <c r="J213" i="3" s="1"/>
  <c r="J261" i="3" a="1"/>
  <c r="J261" i="3" s="1"/>
  <c r="J90" i="3" a="1"/>
  <c r="J90" i="3" s="1"/>
  <c r="J96" i="3" a="1"/>
  <c r="J96" i="3" s="1"/>
  <c r="J108" i="3" a="1"/>
  <c r="J108" i="3" s="1"/>
  <c r="J120" i="3" a="1"/>
  <c r="J120" i="3" s="1"/>
  <c r="J252" i="3" a="1"/>
  <c r="J252" i="3" s="1"/>
  <c r="J258" i="3" a="1"/>
  <c r="J258" i="3" s="1"/>
  <c r="J264" i="3" a="1"/>
  <c r="J264" i="3" s="1"/>
  <c r="J34" i="3" a="1"/>
  <c r="J34" i="3" s="1"/>
  <c r="J221" i="3" a="1"/>
  <c r="J221" i="3" s="1"/>
  <c r="J227" i="3" a="1"/>
  <c r="J227" i="3" s="1"/>
  <c r="J233" i="3" a="1"/>
  <c r="J233" i="3" s="1"/>
  <c r="J245" i="3" a="1"/>
  <c r="J245" i="3" s="1"/>
  <c r="J251" i="3" a="1"/>
  <c r="J251" i="3" s="1"/>
  <c r="J270" i="3" a="1"/>
  <c r="J270" i="3" s="1"/>
  <c r="J157" i="3" a="1"/>
  <c r="J157" i="3" s="1"/>
  <c r="J211" i="3" a="1"/>
  <c r="J211" i="3" s="1"/>
  <c r="J259" i="3" a="1"/>
  <c r="J259" i="3" s="1"/>
  <c r="J278" i="3" a="1"/>
  <c r="J278" i="3" s="1"/>
  <c r="J284" i="3" a="1"/>
  <c r="J284" i="3" s="1"/>
  <c r="J296" i="3" a="1"/>
  <c r="J296" i="3" s="1"/>
  <c r="J302" i="3" a="1"/>
  <c r="J302" i="3" s="1"/>
  <c r="J308" i="3" a="1"/>
  <c r="J308" i="3" s="1"/>
  <c r="J314" i="3" a="1"/>
  <c r="J314" i="3" s="1"/>
  <c r="J161" i="3" a="1"/>
  <c r="J161" i="3" s="1"/>
  <c r="J57" i="3" a="1"/>
  <c r="J57" i="3" s="1"/>
  <c r="J81" i="3" a="1"/>
  <c r="J81" i="3" s="1"/>
  <c r="J105" i="3" a="1"/>
  <c r="J105" i="3" s="1"/>
  <c r="J170" i="3" a="1"/>
  <c r="J170" i="3" s="1"/>
  <c r="J182" i="3" a="1"/>
  <c r="J182" i="3" s="1"/>
  <c r="J206" i="3" a="1"/>
  <c r="J206" i="3" s="1"/>
  <c r="J144" i="3" a="1"/>
  <c r="J144" i="3" s="1"/>
  <c r="J166" i="3" a="1"/>
  <c r="J166" i="3" s="1"/>
  <c r="J178" i="3" a="1"/>
  <c r="J178" i="3" s="1"/>
  <c r="J184" i="3" a="1"/>
  <c r="J184" i="3" s="1"/>
  <c r="J273" i="3" a="1"/>
  <c r="J273" i="3" s="1"/>
  <c r="J244" i="3" a="1"/>
  <c r="J244" i="3" s="1"/>
  <c r="J250" i="3" a="1"/>
  <c r="J250" i="3" s="1"/>
  <c r="J256" i="3" a="1"/>
  <c r="J256" i="3" s="1"/>
  <c r="J62" i="3" a="1"/>
  <c r="J62" i="3" s="1"/>
  <c r="J68" i="3" a="1"/>
  <c r="J68" i="3" s="1"/>
  <c r="J74" i="3" a="1"/>
  <c r="J74" i="3" s="1"/>
  <c r="J80" i="3" a="1"/>
  <c r="J80" i="3" s="1"/>
  <c r="J92" i="3" a="1"/>
  <c r="J92" i="3" s="1"/>
  <c r="J104" i="3" a="1"/>
  <c r="J104" i="3" s="1"/>
  <c r="J185" i="3" a="1"/>
  <c r="J185" i="3" s="1"/>
  <c r="J197" i="3" a="1"/>
  <c r="J197" i="3" s="1"/>
  <c r="J203" i="3" a="1"/>
  <c r="J203" i="3" s="1"/>
  <c r="J11" i="3" a="1"/>
  <c r="J11" i="3" s="1"/>
  <c r="J162" i="3" a="1"/>
  <c r="J162" i="3" s="1"/>
  <c r="J168" i="3" a="1"/>
  <c r="J168" i="3" s="1"/>
  <c r="J174" i="3" a="1"/>
  <c r="J174" i="3" s="1"/>
  <c r="J180" i="3" a="1"/>
  <c r="J180" i="3" s="1"/>
  <c r="J186" i="3" a="1"/>
  <c r="J186" i="3" s="1"/>
  <c r="J192" i="3" a="1"/>
  <c r="J192" i="3" s="1"/>
  <c r="J198" i="3" a="1"/>
  <c r="J198" i="3" s="1"/>
  <c r="J204" i="3" a="1"/>
  <c r="J204" i="3" s="1"/>
  <c r="J10" i="3" a="1"/>
  <c r="J10" i="3" s="1"/>
  <c r="J24" i="3" a="1"/>
  <c r="J24" i="3" s="1"/>
  <c r="J40" i="3" a="1"/>
  <c r="J40" i="3" s="1"/>
  <c r="J46" i="3" a="1"/>
  <c r="J46" i="3" s="1"/>
  <c r="J52" i="3" a="1"/>
  <c r="J52" i="3" s="1"/>
  <c r="J58" i="3" a="1"/>
  <c r="J58" i="3" s="1"/>
  <c r="J64" i="3" a="1"/>
  <c r="J64" i="3" s="1"/>
  <c r="J76" i="3" a="1"/>
  <c r="J76" i="3" s="1"/>
  <c r="J88" i="3" a="1"/>
  <c r="J88" i="3" s="1"/>
  <c r="J94" i="3" a="1"/>
  <c r="J94" i="3" s="1"/>
  <c r="J100" i="3" a="1"/>
  <c r="J100" i="3" s="1"/>
  <c r="J106" i="3" a="1"/>
  <c r="J106" i="3" s="1"/>
  <c r="J169" i="3" a="1"/>
  <c r="J169" i="3" s="1"/>
  <c r="J187" i="3" a="1"/>
  <c r="J187" i="3" s="1"/>
  <c r="J193" i="3" a="1"/>
  <c r="J193" i="3" s="1"/>
  <c r="J199" i="3" a="1"/>
  <c r="J199" i="3" s="1"/>
  <c r="J205" i="3" a="1"/>
  <c r="J205" i="3" s="1"/>
  <c r="J276" i="3" a="1"/>
  <c r="J276" i="3" s="1"/>
  <c r="J312" i="3" a="1"/>
  <c r="J312" i="3" s="1"/>
  <c r="J130" i="3" a="1"/>
  <c r="J130" i="3" s="1"/>
  <c r="J136" i="3" a="1"/>
  <c r="J136" i="3" s="1"/>
  <c r="J265" i="3" a="1"/>
  <c r="J265" i="3" s="1"/>
  <c r="J223" i="3" a="1"/>
  <c r="J223" i="3" s="1"/>
  <c r="J229" i="3" a="1"/>
  <c r="J229" i="3" s="1"/>
  <c r="J247" i="3" a="1"/>
  <c r="J247" i="3" s="1"/>
  <c r="J148" i="3" a="1"/>
  <c r="J148" i="3" s="1"/>
  <c r="J218" i="3" a="1"/>
  <c r="J218" i="3" s="1"/>
  <c r="J224" i="3" a="1"/>
  <c r="J224" i="3" s="1"/>
  <c r="J230" i="3" a="1"/>
  <c r="J230" i="3" s="1"/>
  <c r="J236" i="3" a="1"/>
  <c r="J236" i="3" s="1"/>
  <c r="J248" i="3" a="1"/>
  <c r="J248" i="3" s="1"/>
  <c r="J266" i="3" a="1"/>
  <c r="J266" i="3" s="1"/>
  <c r="J8" i="3" a="1"/>
  <c r="J8" i="3" s="1"/>
  <c r="J21" i="3" a="1"/>
  <c r="J21" i="3" s="1"/>
  <c r="J13" i="3" a="1"/>
  <c r="J13" i="3" s="1"/>
  <c r="J12" i="3" a="1"/>
  <c r="J12" i="3" s="1"/>
  <c r="J28" i="3" a="1"/>
  <c r="J28" i="3" s="1"/>
  <c r="J41" i="3" a="1"/>
  <c r="J41" i="3" s="1"/>
  <c r="J65" i="3" a="1"/>
  <c r="J65" i="3" s="1"/>
  <c r="J89" i="3" a="1"/>
  <c r="J89" i="3" s="1"/>
  <c r="J124" i="3" a="1"/>
  <c r="J124" i="3" s="1"/>
  <c r="J177" i="3" a="1"/>
  <c r="J177" i="3" s="1"/>
  <c r="J188" i="3" a="1"/>
  <c r="J188" i="3" s="1"/>
  <c r="J194" i="3" a="1"/>
  <c r="J194" i="3" s="1"/>
  <c r="J200" i="3" a="1"/>
  <c r="J200" i="3" s="1"/>
  <c r="J235" i="3" a="1"/>
  <c r="J235" i="3" s="1"/>
  <c r="J332" i="3" a="1"/>
  <c r="J332" i="3" s="1"/>
  <c r="J254" i="3" a="1"/>
  <c r="J254" i="3" s="1"/>
  <c r="J315" i="3" a="1"/>
  <c r="J315" i="3" s="1"/>
  <c r="J321" i="3" a="1"/>
  <c r="J321" i="3" s="1"/>
  <c r="J123" i="3" a="1"/>
  <c r="J123" i="3" s="1"/>
  <c r="J15" i="3" a="1"/>
  <c r="J15" i="3" s="1"/>
  <c r="J38" i="3" a="1"/>
  <c r="J38" i="3" s="1"/>
  <c r="J49" i="3" a="1"/>
  <c r="J49" i="3" s="1"/>
  <c r="J73" i="3" a="1"/>
  <c r="J73" i="3" s="1"/>
  <c r="J97" i="3" a="1"/>
  <c r="J97" i="3" s="1"/>
  <c r="J126" i="3" a="1"/>
  <c r="J126" i="3" s="1"/>
  <c r="J190" i="3" a="1"/>
  <c r="J190" i="3" s="1"/>
  <c r="J196" i="3" a="1"/>
  <c r="J196" i="3" s="1"/>
  <c r="J202" i="3" a="1"/>
  <c r="J202" i="3" s="1"/>
  <c r="J225" i="3" a="1"/>
  <c r="J225" i="3" s="1"/>
  <c r="J231" i="3" a="1"/>
  <c r="J231" i="3" s="1"/>
  <c r="J237" i="3" a="1"/>
  <c r="J237" i="3" s="1"/>
  <c r="J243" i="3" a="1"/>
  <c r="J243" i="3" s="1"/>
  <c r="J249" i="3" a="1"/>
  <c r="J249" i="3" s="1"/>
  <c r="J255" i="3" a="1"/>
  <c r="J255" i="3" s="1"/>
  <c r="J294" i="3" a="1"/>
  <c r="J294" i="3" s="1"/>
  <c r="J300" i="3" a="1"/>
  <c r="J300" i="3" s="1"/>
  <c r="J316" i="3" a="1"/>
  <c r="J316" i="3" s="1"/>
  <c r="J322" i="3" a="1"/>
  <c r="J322" i="3" s="1"/>
  <c r="J334" i="3" a="1"/>
  <c r="J334" i="3" s="1"/>
  <c r="J317" i="3" a="1"/>
  <c r="J317" i="3" s="1"/>
  <c r="J323" i="3" a="1"/>
  <c r="J323" i="3" s="1"/>
  <c r="J16" i="3" a="1"/>
  <c r="J16" i="3" s="1"/>
  <c r="J39" i="3" a="1"/>
  <c r="J39" i="3" s="1"/>
  <c r="J133" i="3" a="1"/>
  <c r="J133" i="3" s="1"/>
  <c r="J150" i="3" a="1"/>
  <c r="J150" i="3" s="1"/>
  <c r="J160" i="3" a="1"/>
  <c r="J160" i="3" s="1"/>
  <c r="J209" i="3" a="1"/>
  <c r="J209" i="3" s="1"/>
  <c r="J262" i="3" a="1"/>
  <c r="J262" i="3" s="1"/>
  <c r="J268" i="3" a="1"/>
  <c r="J268" i="3" s="1"/>
  <c r="J290" i="3" a="1"/>
  <c r="J290" i="3" s="1"/>
  <c r="J318" i="3" a="1"/>
  <c r="J318" i="3" s="1"/>
  <c r="J336" i="3" a="1"/>
  <c r="J336" i="3" s="1"/>
  <c r="J22" i="3" a="1"/>
  <c r="J22" i="3" s="1"/>
  <c r="J181" i="3" a="1"/>
  <c r="J181" i="3" s="1"/>
  <c r="J210" i="3" a="1"/>
  <c r="J210" i="3" s="1"/>
  <c r="J239" i="3" a="1"/>
  <c r="J239" i="3" s="1"/>
  <c r="J263" i="3" a="1"/>
  <c r="J263" i="3" s="1"/>
  <c r="J269" i="3" a="1"/>
  <c r="J269" i="3" s="1"/>
  <c r="J313" i="3" a="1"/>
  <c r="J313" i="3" s="1"/>
  <c r="J20" i="3" a="1"/>
  <c r="J20" i="3" s="1"/>
  <c r="J149" i="3" a="1"/>
  <c r="J149" i="3" s="1"/>
  <c r="J26" i="3" a="1"/>
  <c r="J26" i="3" s="1"/>
  <c r="J23" i="3" a="1"/>
  <c r="J23" i="3" s="1"/>
  <c r="J51" i="3" a="1"/>
  <c r="J51" i="3" s="1"/>
  <c r="J67" i="3" a="1"/>
  <c r="J67" i="3" s="1"/>
  <c r="J83" i="3" a="1"/>
  <c r="J83" i="3" s="1"/>
  <c r="J99" i="3" a="1"/>
  <c r="J99" i="3" s="1"/>
  <c r="J115" i="3" a="1"/>
  <c r="J115" i="3" s="1"/>
  <c r="J139" i="3" a="1"/>
  <c r="J139" i="3" s="1"/>
  <c r="J191" i="3" a="1"/>
  <c r="J191" i="3" s="1"/>
  <c r="J219" i="3" a="1"/>
  <c r="J219" i="3" s="1"/>
  <c r="J253" i="3" a="1"/>
  <c r="J253" i="3" s="1"/>
  <c r="J257" i="3" a="1"/>
  <c r="J257" i="3" s="1"/>
  <c r="J283" i="3" a="1"/>
  <c r="J283" i="3" s="1"/>
  <c r="J288" i="3" a="1"/>
  <c r="J288" i="3" s="1"/>
  <c r="J293" i="3" a="1"/>
  <c r="J293" i="3" s="1"/>
  <c r="J299" i="3" a="1"/>
  <c r="J299" i="3" s="1"/>
  <c r="J320" i="3" a="1"/>
  <c r="J320" i="3" s="1"/>
  <c r="J27" i="3" a="1"/>
  <c r="J27" i="3" s="1"/>
  <c r="J31" i="3" a="1"/>
  <c r="J31" i="3" s="1"/>
  <c r="J53" i="3" a="1"/>
  <c r="J53" i="3" s="1"/>
  <c r="J69" i="3" a="1"/>
  <c r="J69" i="3" s="1"/>
  <c r="J85" i="3" a="1"/>
  <c r="J85" i="3" s="1"/>
  <c r="J101" i="3" a="1"/>
  <c r="J101" i="3" s="1"/>
  <c r="J131" i="3" a="1"/>
  <c r="J131" i="3" s="1"/>
  <c r="J135" i="3" a="1"/>
  <c r="J135" i="3" s="1"/>
  <c r="J215" i="3" a="1"/>
  <c r="J215" i="3" s="1"/>
  <c r="J111" i="3" a="1"/>
  <c r="J111" i="3" s="1"/>
  <c r="J216" i="3" a="1"/>
  <c r="J216" i="3" s="1"/>
  <c r="J241" i="3" a="1"/>
  <c r="J241" i="3" s="1"/>
  <c r="J274" i="3" a="1"/>
  <c r="J274" i="3" s="1"/>
  <c r="J280" i="3" a="1"/>
  <c r="J280" i="3" s="1"/>
  <c r="J307" i="3" a="1"/>
  <c r="J307" i="3" s="1"/>
  <c r="J337" i="3" a="1"/>
  <c r="J337" i="3" s="1"/>
  <c r="J125" i="3" a="1"/>
  <c r="J125" i="3" s="1"/>
  <c r="J35" i="3" a="1"/>
  <c r="J35" i="3" s="1"/>
  <c r="J112" i="3" a="1"/>
  <c r="J112" i="3" s="1"/>
  <c r="J129" i="3" a="1"/>
  <c r="J129" i="3" s="1"/>
  <c r="J208" i="3" a="1"/>
  <c r="J208" i="3" s="1"/>
  <c r="J17" i="3" a="1"/>
  <c r="J17" i="3" s="1"/>
  <c r="J18" i="3" a="1"/>
  <c r="J18" i="3" s="1"/>
  <c r="J25" i="3" a="1"/>
  <c r="J25" i="3" s="1"/>
  <c r="J54" i="3" a="1"/>
  <c r="J54" i="3" s="1"/>
  <c r="J70" i="3" a="1"/>
  <c r="J70" i="3" s="1"/>
  <c r="J86" i="3" a="1"/>
  <c r="J86" i="3" s="1"/>
  <c r="J102" i="3" a="1"/>
  <c r="J102" i="3" s="1"/>
  <c r="J117" i="3" a="1"/>
  <c r="J117" i="3" s="1"/>
  <c r="J132" i="3" a="1"/>
  <c r="J132" i="3" s="1"/>
  <c r="J137" i="3" a="1"/>
  <c r="J137" i="3" s="1"/>
  <c r="J141" i="3" a="1"/>
  <c r="J141" i="3" s="1"/>
  <c r="J171" i="3" a="1"/>
  <c r="J171" i="3" s="1"/>
  <c r="J217" i="3" a="1"/>
  <c r="J217" i="3" s="1"/>
  <c r="J242" i="3" a="1"/>
  <c r="J242" i="3" s="1"/>
  <c r="J260" i="3" a="1"/>
  <c r="J260" i="3" s="1"/>
  <c r="J275" i="3" a="1"/>
  <c r="J275" i="3" s="1"/>
  <c r="J291" i="3" a="1"/>
  <c r="J291" i="3" s="1"/>
  <c r="J37" i="3" a="1"/>
  <c r="J37" i="3" s="1"/>
  <c r="J153" i="3" a="1"/>
  <c r="J153" i="3" s="1"/>
  <c r="J113" i="3" a="1"/>
  <c r="J113" i="3" s="1"/>
  <c r="J118" i="3" a="1"/>
  <c r="J118" i="3" s="1"/>
  <c r="J142" i="3" a="1"/>
  <c r="J142" i="3" s="1"/>
  <c r="J159" i="3" a="1"/>
  <c r="J159" i="3" s="1"/>
  <c r="J167" i="3" a="1"/>
  <c r="J167" i="3" s="1"/>
  <c r="J172" i="3" a="1"/>
  <c r="J172" i="3" s="1"/>
  <c r="J176" i="3" a="1"/>
  <c r="J176" i="3" s="1"/>
  <c r="J30" i="3" a="1"/>
  <c r="J30" i="3" s="1"/>
  <c r="J29" i="3" a="1"/>
  <c r="J29" i="3" s="1"/>
  <c r="J155" i="3" a="1"/>
  <c r="J155" i="3" s="1"/>
  <c r="J212" i="3" a="1"/>
  <c r="J212" i="3" s="1"/>
  <c r="J271" i="3" a="1"/>
  <c r="J271" i="3" s="1"/>
  <c r="J165" i="3" a="1"/>
  <c r="J165" i="3" s="1"/>
  <c r="J19" i="3" a="1"/>
  <c r="J19" i="3" s="1"/>
  <c r="J36" i="3" a="1"/>
  <c r="J36" i="3" s="1"/>
  <c r="J45" i="3" a="1"/>
  <c r="J45" i="3" s="1"/>
  <c r="J50" i="3" a="1"/>
  <c r="J50" i="3" s="1"/>
  <c r="J61" i="3" a="1"/>
  <c r="J61" i="3" s="1"/>
  <c r="J66" i="3" a="1"/>
  <c r="J66" i="3" s="1"/>
  <c r="J77" i="3" a="1"/>
  <c r="J77" i="3" s="1"/>
  <c r="J82" i="3" a="1"/>
  <c r="J82" i="3" s="1"/>
  <c r="J93" i="3" a="1"/>
  <c r="J93" i="3" s="1"/>
  <c r="J98" i="3" a="1"/>
  <c r="J98" i="3" s="1"/>
  <c r="J109" i="3" a="1"/>
  <c r="J109" i="3" s="1"/>
  <c r="J114" i="3" a="1"/>
  <c r="J114" i="3" s="1"/>
  <c r="J119" i="3" a="1"/>
  <c r="J119" i="3" s="1"/>
  <c r="J138" i="3" a="1"/>
  <c r="J138" i="3" s="1"/>
  <c r="J143" i="3" a="1"/>
  <c r="J143" i="3" s="1"/>
  <c r="J147" i="3" a="1"/>
  <c r="J147" i="3" s="1"/>
  <c r="J156" i="3" a="1"/>
  <c r="J156" i="3" s="1"/>
  <c r="J173" i="3" a="1"/>
  <c r="J173" i="3" s="1"/>
  <c r="J232" i="3" a="1"/>
  <c r="J232" i="3" s="1"/>
  <c r="J238" i="3" a="1"/>
  <c r="J238" i="3" s="1"/>
  <c r="J298" i="3" a="1"/>
  <c r="J298" i="3" s="1"/>
  <c r="J304" i="3" a="1"/>
  <c r="J304" i="3" s="1"/>
  <c r="J319" i="3" a="1"/>
  <c r="J319" i="3" s="1"/>
  <c r="J339" i="3" a="1"/>
  <c r="J339" i="3" s="1"/>
  <c r="J33" i="3" a="1"/>
  <c r="J33" i="3" s="1"/>
  <c r="J47" i="3" a="1"/>
  <c r="J47" i="3" s="1"/>
  <c r="J63" i="3" a="1"/>
  <c r="J63" i="3" s="1"/>
  <c r="J79" i="3" a="1"/>
  <c r="J79" i="3" s="1"/>
  <c r="J95" i="3" a="1"/>
  <c r="J95" i="3" s="1"/>
  <c r="J121" i="3" a="1"/>
  <c r="J121" i="3" s="1"/>
  <c r="J145" i="3" a="1"/>
  <c r="J145" i="3" s="1"/>
  <c r="J14" i="3" a="1"/>
  <c r="J14" i="3" s="1"/>
  <c r="J43" i="3" a="1"/>
  <c r="J43" i="3" s="1"/>
  <c r="J59" i="3" a="1"/>
  <c r="J59" i="3" s="1"/>
  <c r="J75" i="3" a="1"/>
  <c r="J75" i="3" s="1"/>
  <c r="J91" i="3" a="1"/>
  <c r="J91" i="3" s="1"/>
  <c r="J107" i="3" a="1"/>
  <c r="J107" i="3" s="1"/>
  <c r="J127" i="3" a="1"/>
  <c r="J127" i="3" s="1"/>
  <c r="J163" i="3" a="1"/>
  <c r="J163" i="3" s="1"/>
  <c r="J151" i="3" a="1"/>
  <c r="J151" i="3" s="1"/>
  <c r="J55" i="3" a="1"/>
  <c r="J55" i="3" s="1"/>
  <c r="J71" i="3" a="1"/>
  <c r="J71" i="3" s="1"/>
  <c r="J87" i="3" a="1"/>
  <c r="J87" i="3" s="1"/>
  <c r="J103" i="3" a="1"/>
  <c r="J103" i="3" s="1"/>
  <c r="J189" i="3" a="1"/>
  <c r="J189" i="3" s="1"/>
  <c r="J267" i="3" a="1"/>
  <c r="J267" i="3" s="1"/>
  <c r="J110" i="3" a="1"/>
  <c r="J110" i="3" s="1"/>
  <c r="J116" i="3" a="1"/>
  <c r="J116" i="3" s="1"/>
  <c r="J122" i="3" a="1"/>
  <c r="J122" i="3" s="1"/>
  <c r="J128" i="3" a="1"/>
  <c r="J128" i="3" s="1"/>
  <c r="J134" i="3" a="1"/>
  <c r="J134" i="3" s="1"/>
  <c r="J140" i="3" a="1"/>
  <c r="J140" i="3" s="1"/>
  <c r="J146" i="3" a="1"/>
  <c r="J146" i="3" s="1"/>
  <c r="J152" i="3" a="1"/>
  <c r="J152" i="3" s="1"/>
  <c r="J158" i="3" a="1"/>
  <c r="J158" i="3" s="1"/>
  <c r="J164" i="3" a="1"/>
  <c r="J164" i="3" s="1"/>
  <c r="J179" i="3" a="1"/>
  <c r="J179" i="3" s="1"/>
  <c r="J297" i="3" a="1"/>
  <c r="J297" i="3" s="1"/>
  <c r="J175" i="3" a="1"/>
  <c r="J175" i="3" s="1"/>
  <c r="J292" i="3" a="1"/>
  <c r="J292" i="3" s="1"/>
  <c r="J282" i="3" a="1"/>
  <c r="J282" i="3" s="1"/>
  <c r="J287" i="3" a="1"/>
  <c r="J287" i="3" s="1"/>
  <c r="J306" i="3" a="1"/>
  <c r="J306" i="3" s="1"/>
  <c r="J311" i="3" a="1"/>
  <c r="J311" i="3" s="1"/>
  <c r="J330" i="3" a="1"/>
  <c r="J330" i="3" s="1"/>
  <c r="J335" i="3" a="1"/>
  <c r="J335" i="3" s="1"/>
  <c r="J326" i="3" a="1"/>
  <c r="J326" i="3" s="1"/>
  <c r="J331" i="3" a="1"/>
  <c r="J331" i="3" s="1"/>
  <c r="J279" i="3" a="1"/>
  <c r="J279" i="3" s="1"/>
  <c r="J303" i="3" a="1"/>
  <c r="J303" i="3" s="1"/>
  <c r="J327" i="3" a="1"/>
  <c r="J327" i="3" s="1"/>
  <c r="J285" i="3" a="1"/>
  <c r="J285" i="3" s="1"/>
  <c r="J309" i="3" a="1"/>
  <c r="J309" i="3" s="1"/>
  <c r="J328" i="3" a="1"/>
  <c r="J328" i="3" s="1"/>
  <c r="J333" i="3" a="1"/>
  <c r="J333" i="3" s="1"/>
  <c r="J338" i="3" a="1"/>
  <c r="J338" i="3" s="1"/>
  <c r="J281" i="3" a="1"/>
  <c r="J281" i="3" s="1"/>
  <c r="J305" i="3" a="1"/>
  <c r="J305" i="3" s="1"/>
  <c r="J324" i="3" a="1"/>
  <c r="J324" i="3" s="1"/>
  <c r="J329" i="3" a="1"/>
  <c r="J329" i="3" s="1"/>
  <c r="J277" i="3" a="1"/>
  <c r="J277" i="3" s="1"/>
  <c r="J301" i="3" a="1"/>
  <c r="J301" i="3" s="1"/>
  <c r="J325" i="3" a="1"/>
  <c r="J325" i="3" s="1"/>
  <c r="J336" i="2" a="1"/>
  <c r="J336" i="2" s="1"/>
  <c r="J324" i="2" a="1"/>
  <c r="J324" i="2" s="1"/>
  <c r="J312" i="2" a="1"/>
  <c r="J312" i="2" s="1"/>
  <c r="J300" i="2" a="1"/>
  <c r="J300" i="2" s="1"/>
  <c r="J288" i="2" a="1"/>
  <c r="J288" i="2" s="1"/>
  <c r="J276" i="2" a="1"/>
  <c r="J276" i="2" s="1"/>
  <c r="J264" i="2" a="1"/>
  <c r="J264" i="2" s="1"/>
  <c r="J252" i="2" a="1"/>
  <c r="J252" i="2" s="1"/>
  <c r="J240" i="2" a="1"/>
  <c r="J240" i="2" s="1"/>
  <c r="J228" i="2" a="1"/>
  <c r="J228" i="2" s="1"/>
  <c r="J216" i="2" a="1"/>
  <c r="J216" i="2" s="1"/>
  <c r="J204" i="2" a="1"/>
  <c r="J204" i="2" s="1"/>
  <c r="J192" i="2" a="1"/>
  <c r="J192" i="2" s="1"/>
  <c r="J180" i="2" a="1"/>
  <c r="J180" i="2" s="1"/>
  <c r="J168" i="2" a="1"/>
  <c r="J168" i="2" s="1"/>
  <c r="J156" i="2" a="1"/>
  <c r="J156" i="2" s="1"/>
  <c r="J144" i="2" a="1"/>
  <c r="J144" i="2" s="1"/>
  <c r="J132" i="2" a="1"/>
  <c r="J132" i="2" s="1"/>
  <c r="J120" i="2" a="1"/>
  <c r="J120" i="2" s="1"/>
  <c r="J108" i="2" a="1"/>
  <c r="J108" i="2" s="1"/>
  <c r="J96" i="2" a="1"/>
  <c r="J96" i="2" s="1"/>
  <c r="J84" i="2" a="1"/>
  <c r="J84" i="2" s="1"/>
  <c r="J72" i="2" a="1"/>
  <c r="J72" i="2" s="1"/>
  <c r="J60" i="2" a="1"/>
  <c r="J60" i="2" s="1"/>
  <c r="J48" i="2" a="1"/>
  <c r="J48" i="2" s="1"/>
  <c r="J36" i="2" a="1"/>
  <c r="J36" i="2" s="1"/>
  <c r="J24" i="2" a="1"/>
  <c r="J24" i="2" s="1"/>
  <c r="J12" i="2" a="1"/>
  <c r="J12" i="2" s="1"/>
  <c r="J331" i="2" a="1"/>
  <c r="J331" i="2" s="1"/>
  <c r="J319" i="2" a="1"/>
  <c r="J319" i="2" s="1"/>
  <c r="J307" i="2" a="1"/>
  <c r="J307" i="2" s="1"/>
  <c r="J295" i="2" a="1"/>
  <c r="J295" i="2" s="1"/>
  <c r="J283" i="2" a="1"/>
  <c r="J283" i="2" s="1"/>
  <c r="J271" i="2" a="1"/>
  <c r="J271" i="2" s="1"/>
  <c r="J259" i="2" a="1"/>
  <c r="J259" i="2" s="1"/>
  <c r="J247" i="2" a="1"/>
  <c r="J247" i="2" s="1"/>
  <c r="J235" i="2" a="1"/>
  <c r="J235" i="2" s="1"/>
  <c r="J223" i="2" a="1"/>
  <c r="J223" i="2" s="1"/>
  <c r="J211" i="2" a="1"/>
  <c r="J211" i="2" s="1"/>
  <c r="J199" i="2" a="1"/>
  <c r="J199" i="2" s="1"/>
  <c r="J187" i="2" a="1"/>
  <c r="J187" i="2" s="1"/>
  <c r="J175" i="2" a="1"/>
  <c r="J175" i="2" s="1"/>
  <c r="J163" i="2" a="1"/>
  <c r="J163" i="2" s="1"/>
  <c r="J151" i="2" a="1"/>
  <c r="J151" i="2" s="1"/>
  <c r="J139" i="2" a="1"/>
  <c r="J139" i="2" s="1"/>
  <c r="J127" i="2" a="1"/>
  <c r="J127" i="2" s="1"/>
  <c r="J115" i="2" a="1"/>
  <c r="J115" i="2" s="1"/>
  <c r="J103" i="2" a="1"/>
  <c r="J103" i="2" s="1"/>
  <c r="J91" i="2" a="1"/>
  <c r="J91" i="2" s="1"/>
  <c r="J79" i="2" a="1"/>
  <c r="J79" i="2" s="1"/>
  <c r="J67" i="2" a="1"/>
  <c r="J67" i="2" s="1"/>
  <c r="J55" i="2" a="1"/>
  <c r="J55" i="2" s="1"/>
  <c r="J43" i="2" a="1"/>
  <c r="J43" i="2" s="1"/>
  <c r="J31" i="2" a="1"/>
  <c r="J31" i="2" s="1"/>
  <c r="J19" i="2" a="1"/>
  <c r="J19" i="2" s="1"/>
  <c r="J330" i="2" a="1"/>
  <c r="J330" i="2" s="1"/>
  <c r="J318" i="2" a="1"/>
  <c r="J318" i="2" s="1"/>
  <c r="J306" i="2" a="1"/>
  <c r="J306" i="2" s="1"/>
  <c r="J294" i="2" a="1"/>
  <c r="J294" i="2" s="1"/>
  <c r="J282" i="2" a="1"/>
  <c r="J282" i="2" s="1"/>
  <c r="J270" i="2" a="1"/>
  <c r="J270" i="2" s="1"/>
  <c r="J258" i="2" a="1"/>
  <c r="J258" i="2" s="1"/>
  <c r="J246" i="2" a="1"/>
  <c r="J246" i="2" s="1"/>
  <c r="J234" i="2" a="1"/>
  <c r="J234" i="2" s="1"/>
  <c r="J222" i="2" a="1"/>
  <c r="J222" i="2" s="1"/>
  <c r="J210" i="2" a="1"/>
  <c r="J210" i="2" s="1"/>
  <c r="J198" i="2" a="1"/>
  <c r="J198" i="2" s="1"/>
  <c r="J186" i="2" a="1"/>
  <c r="J186" i="2" s="1"/>
  <c r="J174" i="2" a="1"/>
  <c r="J174" i="2" s="1"/>
  <c r="J162" i="2" a="1"/>
  <c r="J162" i="2" s="1"/>
  <c r="J150" i="2" a="1"/>
  <c r="J150" i="2" s="1"/>
  <c r="J138" i="2" a="1"/>
  <c r="J138" i="2" s="1"/>
  <c r="J126" i="2" a="1"/>
  <c r="J126" i="2" s="1"/>
  <c r="J114" i="2" a="1"/>
  <c r="J114" i="2" s="1"/>
  <c r="J102" i="2" a="1"/>
  <c r="J102" i="2" s="1"/>
  <c r="J90" i="2" a="1"/>
  <c r="J90" i="2" s="1"/>
  <c r="J78" i="2" a="1"/>
  <c r="J78" i="2" s="1"/>
  <c r="J66" i="2" a="1"/>
  <c r="J66" i="2" s="1"/>
  <c r="J54" i="2" a="1"/>
  <c r="J54" i="2" s="1"/>
  <c r="J42" i="2" a="1"/>
  <c r="J42" i="2" s="1"/>
  <c r="J30" i="2" a="1"/>
  <c r="J30" i="2" s="1"/>
  <c r="J18" i="2" a="1"/>
  <c r="J18" i="2" s="1"/>
  <c r="J329" i="2" a="1"/>
  <c r="J329" i="2" s="1"/>
  <c r="J317" i="2" a="1"/>
  <c r="J317" i="2" s="1"/>
  <c r="J305" i="2" a="1"/>
  <c r="J305" i="2" s="1"/>
  <c r="J293" i="2" a="1"/>
  <c r="J293" i="2" s="1"/>
  <c r="J281" i="2" a="1"/>
  <c r="J281" i="2" s="1"/>
  <c r="J269" i="2" a="1"/>
  <c r="J269" i="2" s="1"/>
  <c r="J257" i="2" a="1"/>
  <c r="J257" i="2" s="1"/>
  <c r="J245" i="2" a="1"/>
  <c r="J245" i="2" s="1"/>
  <c r="J233" i="2" a="1"/>
  <c r="J233" i="2" s="1"/>
  <c r="J221" i="2" a="1"/>
  <c r="J221" i="2" s="1"/>
  <c r="J209" i="2" a="1"/>
  <c r="J209" i="2" s="1"/>
  <c r="J197" i="2" a="1"/>
  <c r="J197" i="2" s="1"/>
  <c r="J185" i="2" a="1"/>
  <c r="J185" i="2" s="1"/>
  <c r="J173" i="2" a="1"/>
  <c r="J173" i="2" s="1"/>
  <c r="J161" i="2" a="1"/>
  <c r="J161" i="2" s="1"/>
  <c r="J149" i="2" a="1"/>
  <c r="J149" i="2" s="1"/>
  <c r="J137" i="2" a="1"/>
  <c r="J137" i="2" s="1"/>
  <c r="J125" i="2" a="1"/>
  <c r="J125" i="2" s="1"/>
  <c r="J113" i="2" a="1"/>
  <c r="J113" i="2" s="1"/>
  <c r="J101" i="2" a="1"/>
  <c r="J101" i="2" s="1"/>
  <c r="J89" i="2" a="1"/>
  <c r="J89" i="2" s="1"/>
  <c r="J77" i="2" a="1"/>
  <c r="J77" i="2" s="1"/>
  <c r="J65" i="2" a="1"/>
  <c r="J65" i="2" s="1"/>
  <c r="J53" i="2" a="1"/>
  <c r="J53" i="2" s="1"/>
  <c r="J41" i="2" a="1"/>
  <c r="J41" i="2" s="1"/>
  <c r="J29" i="2" a="1"/>
  <c r="J29" i="2" s="1"/>
  <c r="J16" i="2" a="1"/>
  <c r="J16" i="2" s="1"/>
  <c r="J339" i="2" a="1"/>
  <c r="J339" i="2" s="1"/>
  <c r="J327" i="2" a="1"/>
  <c r="J327" i="2" s="1"/>
  <c r="J315" i="2" a="1"/>
  <c r="J315" i="2" s="1"/>
  <c r="J303" i="2" a="1"/>
  <c r="J303" i="2" s="1"/>
  <c r="J291" i="2" a="1"/>
  <c r="J291" i="2" s="1"/>
  <c r="J279" i="2" a="1"/>
  <c r="J279" i="2" s="1"/>
  <c r="J267" i="2" a="1"/>
  <c r="J267" i="2" s="1"/>
  <c r="J255" i="2" a="1"/>
  <c r="J255" i="2" s="1"/>
  <c r="J243" i="2" a="1"/>
  <c r="J243" i="2" s="1"/>
  <c r="J231" i="2" a="1"/>
  <c r="J231" i="2" s="1"/>
  <c r="J219" i="2" a="1"/>
  <c r="J219" i="2" s="1"/>
  <c r="J207" i="2" a="1"/>
  <c r="J207" i="2" s="1"/>
  <c r="J195" i="2" a="1"/>
  <c r="J195" i="2" s="1"/>
  <c r="J183" i="2" a="1"/>
  <c r="J183" i="2" s="1"/>
  <c r="J171" i="2" a="1"/>
  <c r="J171" i="2" s="1"/>
  <c r="J159" i="2" a="1"/>
  <c r="J159" i="2" s="1"/>
  <c r="J147" i="2" a="1"/>
  <c r="J147" i="2" s="1"/>
  <c r="J135" i="2" a="1"/>
  <c r="J135" i="2" s="1"/>
  <c r="J123" i="2" a="1"/>
  <c r="J123" i="2" s="1"/>
  <c r="J111" i="2" a="1"/>
  <c r="J111" i="2" s="1"/>
  <c r="J99" i="2" a="1"/>
  <c r="J99" i="2" s="1"/>
  <c r="J87" i="2" a="1"/>
  <c r="J87" i="2" s="1"/>
  <c r="J75" i="2" a="1"/>
  <c r="J75" i="2" s="1"/>
  <c r="J63" i="2" a="1"/>
  <c r="J63" i="2" s="1"/>
  <c r="J51" i="2" a="1"/>
  <c r="J51" i="2" s="1"/>
  <c r="J39" i="2" a="1"/>
  <c r="J39" i="2" s="1"/>
  <c r="J27" i="2" a="1"/>
  <c r="J27" i="2" s="1"/>
  <c r="J337" i="2" a="1"/>
  <c r="J337" i="2" s="1"/>
  <c r="J325" i="2" a="1"/>
  <c r="J325" i="2" s="1"/>
  <c r="J313" i="2" a="1"/>
  <c r="J313" i="2" s="1"/>
  <c r="J301" i="2" a="1"/>
  <c r="J301" i="2" s="1"/>
  <c r="J289" i="2" a="1"/>
  <c r="J289" i="2" s="1"/>
  <c r="J277" i="2" a="1"/>
  <c r="J277" i="2" s="1"/>
  <c r="J265" i="2" a="1"/>
  <c r="J265" i="2" s="1"/>
  <c r="J253" i="2" a="1"/>
  <c r="J253" i="2" s="1"/>
  <c r="J241" i="2" a="1"/>
  <c r="J241" i="2" s="1"/>
  <c r="J229" i="2" a="1"/>
  <c r="J229" i="2" s="1"/>
  <c r="J217" i="2" a="1"/>
  <c r="J217" i="2" s="1"/>
  <c r="J205" i="2" a="1"/>
  <c r="J205" i="2" s="1"/>
  <c r="J193" i="2" a="1"/>
  <c r="J193" i="2" s="1"/>
  <c r="J181" i="2" a="1"/>
  <c r="J181" i="2" s="1"/>
  <c r="J169" i="2" a="1"/>
  <c r="J169" i="2" s="1"/>
  <c r="J157" i="2" a="1"/>
  <c r="J157" i="2" s="1"/>
  <c r="J145" i="2" a="1"/>
  <c r="J145" i="2" s="1"/>
  <c r="J133" i="2" a="1"/>
  <c r="J133" i="2" s="1"/>
  <c r="J121" i="2" a="1"/>
  <c r="J121" i="2" s="1"/>
  <c r="J109" i="2" a="1"/>
  <c r="J109" i="2" s="1"/>
  <c r="J97" i="2" a="1"/>
  <c r="J97" i="2" s="1"/>
  <c r="J85" i="2" a="1"/>
  <c r="J85" i="2" s="1"/>
  <c r="J73" i="2" a="1"/>
  <c r="J73" i="2" s="1"/>
  <c r="J61" i="2" a="1"/>
  <c r="J61" i="2" s="1"/>
  <c r="J49" i="2" a="1"/>
  <c r="J49" i="2" s="1"/>
  <c r="J37" i="2" a="1"/>
  <c r="J37" i="2" s="1"/>
  <c r="J25" i="2" a="1"/>
  <c r="J25" i="2" s="1"/>
  <c r="J13" i="2" a="1"/>
  <c r="J13" i="2" s="1"/>
  <c r="J5" i="1" l="1"/>
  <c r="J4" i="1"/>
  <c r="J3" i="1"/>
  <c r="I1" i="3"/>
  <c r="I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<sst xmlns="http://schemas.openxmlformats.org/spreadsheetml/2006/main" count="3062" uniqueCount="409">
  <si>
    <t xml:space="preserve">Instructions </t>
  </si>
  <si>
    <t>Key</t>
  </si>
  <si>
    <t>Please fill in a New Cost Per Unit or Percentage Change for all measures. Final Bid Pricing should encompass all factors that influence the price per unit of a measure. This includes but is not limited to; labor, materials, fuel, overhead, or equipment. For measures with the "Optional" Category that the Responder does not wish to bid on, please use the dropdown on the No Bid Column to input the X. You are permitted to submit your Bid with Warnings on Measures; those are present to inform you of possible outliers.</t>
  </si>
  <si>
    <t>Measures Needing Entry</t>
  </si>
  <si>
    <t>Entries Completed</t>
  </si>
  <si>
    <t>Entries with Warnings</t>
  </si>
  <si>
    <t>Entries with Errors</t>
  </si>
  <si>
    <t>Entry Fields</t>
  </si>
  <si>
    <t>Final Bid Pricing</t>
  </si>
  <si>
    <t>ID</t>
  </si>
  <si>
    <t>Category</t>
  </si>
  <si>
    <t>Description</t>
  </si>
  <si>
    <t>Unit Type</t>
  </si>
  <si>
    <t xml:space="preserve">Current Unit Cost </t>
  </si>
  <si>
    <t>New Cost Per Unit</t>
  </si>
  <si>
    <t>Percentage Change</t>
  </si>
  <si>
    <t>No bid</t>
  </si>
  <si>
    <t>New Unit Cost</t>
  </si>
  <si>
    <t>Percentage</t>
  </si>
  <si>
    <t>Validation</t>
  </si>
  <si>
    <t>Access</t>
  </si>
  <si>
    <t>Cut and Finish Access</t>
  </si>
  <si>
    <t>Each</t>
  </si>
  <si>
    <t>Door: Thermal Barrier Polyiso 2" (Attic)</t>
  </si>
  <si>
    <t>Hatch: Thermal Barrier Polyiso 2 inch (Attic)</t>
  </si>
  <si>
    <t>Sheathing Access</t>
  </si>
  <si>
    <t>Sheathing Access for Air Sealing Only</t>
  </si>
  <si>
    <t>Temporary Access</t>
  </si>
  <si>
    <t>Air Sealing</t>
  </si>
  <si>
    <t>6 mil Poly Vapor Barrier</t>
  </si>
  <si>
    <t>Sq Ft</t>
  </si>
  <si>
    <t>Door Sweep</t>
  </si>
  <si>
    <t>Exterior Door Weather Stripping</t>
  </si>
  <si>
    <t>Perform Air Sealing at Estimated 62.5 CFM50 Per Hour</t>
  </si>
  <si>
    <t>Per Hour</t>
  </si>
  <si>
    <t>Transition Air sealing</t>
  </si>
  <si>
    <t>Linear Foot</t>
  </si>
  <si>
    <t>Whole House Fan Box: Thermal Barrier Polyiso 2" (Attic)</t>
  </si>
  <si>
    <t>Attic</t>
  </si>
  <si>
    <t>Attic Floor Enclosed Cellulose Dense Pack 4"</t>
  </si>
  <si>
    <t>Attic Floor Enclosed Cellulose Dense Pack 5"</t>
  </si>
  <si>
    <t>Attic Floor Enclosed Cellulose Dense Pack 6"</t>
  </si>
  <si>
    <t>Attic Floor Enclosed Cellulose Dense Pack 7"</t>
  </si>
  <si>
    <t>Attic Floor Enclosed Cellulose Dense Pack 8"</t>
  </si>
  <si>
    <t>Attic Floor Enclosed Cellulose Dense Pack 9"</t>
  </si>
  <si>
    <t>Attic Floor Enclosed Cellulose Dense Pack 10"</t>
  </si>
  <si>
    <t>Attic Floor Enclosed Cellulose Dense Pack 11"</t>
  </si>
  <si>
    <t>Attic Floor Enclosed Cellulose Dense Pack 12"</t>
  </si>
  <si>
    <t>Attic Floor Open Blow Cellulose 3"</t>
  </si>
  <si>
    <t>Attic Floor Open Blow Cellulose 4"</t>
  </si>
  <si>
    <t>Attic Floor Open Blow Cellulose 5"</t>
  </si>
  <si>
    <t>Attic Floor Open Blow Cellulose 6"</t>
  </si>
  <si>
    <t>Attic Floor Open Blow Cellulose 7"</t>
  </si>
  <si>
    <t>Attic Floor Open Blow Cellulose 8"</t>
  </si>
  <si>
    <t>Attic Floor Open Blow Cellulose 9"</t>
  </si>
  <si>
    <t>Attic Floor Open Blow Cellulose 10"</t>
  </si>
  <si>
    <t>Attic Floor Open Blow Cellulose 11"</t>
  </si>
  <si>
    <t>Attic Floor Open Blow Cellulose 12"</t>
  </si>
  <si>
    <t>Attic Floor Open Blow Cellulose 13"</t>
  </si>
  <si>
    <t>Attic Floor Open Blow Cellulose 14"</t>
  </si>
  <si>
    <t>Attic Floor Open Blow Cellulose 15"</t>
  </si>
  <si>
    <t>Attic Floor Open Blow Cellulose 16" (Pending R60 approval)</t>
  </si>
  <si>
    <t>Attic Floor Open Blow Cellulose 17" (Pending R60 approval)</t>
  </si>
  <si>
    <t>Attic Floor Open Blow Cellulose 18" (Pending R60 approval)</t>
  </si>
  <si>
    <t>Attic Slope Enclosed Cellulose Dense Pack 4"</t>
  </si>
  <si>
    <t>Attic Slope Enclosed Cellulose Dense Pack 5"</t>
  </si>
  <si>
    <t>Attic Slope Enclosed Cellulose Dense Pack 6"</t>
  </si>
  <si>
    <t>Attic Slope Enclosed Cellulose Dense Pack 7"</t>
  </si>
  <si>
    <t>Attic Slope Enclosed Cellulose Dense Pack 8 "</t>
  </si>
  <si>
    <t>Attic Slope Enclosed Cellulose Dense Pack 9"</t>
  </si>
  <si>
    <t>Attic Slope Enclosed Cellulose Dense Pack 10"</t>
  </si>
  <si>
    <t>Attic Stair Cover Thermal Barrier</t>
  </si>
  <si>
    <t>Attic Stair Tent Cover</t>
  </si>
  <si>
    <t>Install 2" Thermal Barrier Polyiso On Open Gable Wall</t>
  </si>
  <si>
    <t>Install 3" Fiberglass Batting In Open Attic Floor</t>
  </si>
  <si>
    <t>Install 6" Fiberglass Batting In Open Attic Floor</t>
  </si>
  <si>
    <t>Install 9" Fiberglass Batting In Open Attic Floor</t>
  </si>
  <si>
    <t>Install 12" Fiberglass Batting In Open Attic Floor</t>
  </si>
  <si>
    <t>Install 3" Fiberglass Batting In Open Attic Slope</t>
  </si>
  <si>
    <t>Install 6" Fiberglass Batting In Open Attic Slope</t>
  </si>
  <si>
    <t>Install 9" Fiberglass Batting In Open Attic Slope</t>
  </si>
  <si>
    <t>Install 4" Cellulose in Enclosed Attic Floor</t>
  </si>
  <si>
    <t>Install 5" Cellulose in Enclosed Attic Floor</t>
  </si>
  <si>
    <t>Install 6" Cellulose in Enclosed Attic Floor</t>
  </si>
  <si>
    <t>Install 7" Cellulose in Enclosed Attic Floor</t>
  </si>
  <si>
    <t>Install 8" Cellulose in Enclosed Attic Floor</t>
  </si>
  <si>
    <t>Install 9" Cellulose in Enclosed Attic Floor</t>
  </si>
  <si>
    <t>Install 10" Cellulose in Enclosed Attic Floor</t>
  </si>
  <si>
    <t>Install 11" Cellulose in Enclosed Attic Floor</t>
  </si>
  <si>
    <t>Install 12" Cellulose in Enclosed Attic Floor</t>
  </si>
  <si>
    <t>Insulate Vaulted Roof From Interior With 4" Dense Pack Cellulose</t>
  </si>
  <si>
    <t>Insulate Vaulted Roof From Interior With 5" Dense Pack Cellulose</t>
  </si>
  <si>
    <t>Insulate Vaulted Roof From Interior With 6" Dense Pack Cellulose</t>
  </si>
  <si>
    <t>Insulate Vaulted Roof From Interior With 7" Dense Pack Cellulose</t>
  </si>
  <si>
    <t>Insulate Vaulted Roof From Interior With 8" Dense Pack Cellulose</t>
  </si>
  <si>
    <t>Insulate Vaulted Roof From Interior With 9" Dense Pack Cellulose</t>
  </si>
  <si>
    <t>Insulate Vaulted Roof From Interior With 10" Dense Pack Cellulose</t>
  </si>
  <si>
    <t>Recessed Light Enclosure</t>
  </si>
  <si>
    <t>Basement</t>
  </si>
  <si>
    <t>Install 2" Thermal Barrier Polyiso On Open Basement Ceiling</t>
  </si>
  <si>
    <t>Install 3.5" Fiberglass Batting On Open Basement Wall</t>
  </si>
  <si>
    <t>Install 3" Fiberglass Batting In Open Basement Ceiling</t>
  </si>
  <si>
    <t>Install 6" Fiberglass Batting In Open Basement Ceiling</t>
  </si>
  <si>
    <t>Install 9" Fiberglass Batting In Open Basement Ceiling</t>
  </si>
  <si>
    <t>Insulate Rim Joist With 2" Thermal Barrier Polyiso</t>
  </si>
  <si>
    <t>Insulate Rim Joist with 6.25" Fiberglass Batting</t>
  </si>
  <si>
    <t>Crawlspace</t>
  </si>
  <si>
    <t>Crawlspace Ceiling Enclosed Cellulose 4"</t>
  </si>
  <si>
    <t>Crawlspace Ceiling Enclosed Cellulose 5"</t>
  </si>
  <si>
    <t>Crawlspace Ceiling Enclosed Cellulose 6"</t>
  </si>
  <si>
    <t>Crawlspace Ceiling Enclosed Cellulose 7"</t>
  </si>
  <si>
    <t>Crawlspace Ceiling Enclosed Cellulose 8"</t>
  </si>
  <si>
    <t>Crawlspace Ceiling Enclosed Cellulose 9"</t>
  </si>
  <si>
    <t>Crawlspace Ceiling Enclosed Cellulose 10"</t>
  </si>
  <si>
    <t>Crawlspace Ceiling Enclosed Cellulose 11"</t>
  </si>
  <si>
    <t>Crawlspace Ceiling Enclosed Cellulose 12"</t>
  </si>
  <si>
    <t>Crawlspace Ceiling Enclosed Cellulose Dense Pack 4"</t>
  </si>
  <si>
    <t>Crawlspace Ceiling Enclosed Cellulose Dense Pack 5"</t>
  </si>
  <si>
    <t>Crawlspace Ceiling Enclosed Cellulose Dense Pack 6"</t>
  </si>
  <si>
    <t>Crawlspace Ceiling Enclosed Cellulose Dense Pack 7"</t>
  </si>
  <si>
    <t>Crawlspace Ceiling Enclosed Cellulose Dense Pack 8"</t>
  </si>
  <si>
    <t>Crawlspace Ceiling Enclosed Cellulose Dense Pack 9"</t>
  </si>
  <si>
    <t>Crawlspace Ceiling Enclosed Cellulose Dense Pack 10"</t>
  </si>
  <si>
    <t>Crawlspace Ceiling Enclosed Cellulose Dense Pack 11"</t>
  </si>
  <si>
    <t>Crawlspace Ceiling Enclosed Cellulose Dense Pack 12"</t>
  </si>
  <si>
    <t>Crawlspace Ceiling - 1" Thermal Barrier Polyiso</t>
  </si>
  <si>
    <t>Install 2" Thermal Barrier Polyiso On Open Crawlspace Ceiling</t>
  </si>
  <si>
    <t>Install 2" Thermal Barrier Polyiso On Open Crawlspace Wall</t>
  </si>
  <si>
    <t>Install 3.5" Fiberglass Batting On Open Crawlspace Wall</t>
  </si>
  <si>
    <t>Install 3" Fiberglass Batting In Open Crawlspace Ceiling</t>
  </si>
  <si>
    <t>Install 6" Fiberglass Batting In Open Crawlspace Ceiling</t>
  </si>
  <si>
    <t>Install 9" Fiberglass Batting In Open Crawlspace Ceiling</t>
  </si>
  <si>
    <t>Optional</t>
  </si>
  <si>
    <t>1 Hour Duct Sealing</t>
  </si>
  <si>
    <t>Duct Insulation</t>
  </si>
  <si>
    <t>Duct Insulation Removal</t>
  </si>
  <si>
    <t>Garage</t>
  </si>
  <si>
    <t>Dense Pack 4" Cellulose In Garage Ceiling</t>
  </si>
  <si>
    <t>Dense Pack 5" Cellulose In Garage Ceiling</t>
  </si>
  <si>
    <t>Dense Pack 6" Cellulose In Garage Ceiling</t>
  </si>
  <si>
    <t>Dense Pack 7" Cellulose In Garage Ceiling</t>
  </si>
  <si>
    <t>Dense Pack 8" Cellulose In Garage Ceiling</t>
  </si>
  <si>
    <t>Dense Pack 9" Cellulose In Garage Ceiling</t>
  </si>
  <si>
    <t>Dense Pack 10" Cellulose In Garage Ceiling</t>
  </si>
  <si>
    <t>Dense Pack 11" Cellulose In Garage Ceiling</t>
  </si>
  <si>
    <t>Dense Pack 12" Cellulose In Garage Ceiling</t>
  </si>
  <si>
    <t>Kneewall</t>
  </si>
  <si>
    <t>Enclosed Kneewall Cellulose Dense Pack 3"</t>
  </si>
  <si>
    <t>Enclosed Kneewall Cellulose Dense Pack 4"</t>
  </si>
  <si>
    <t>Enclosed Kneewall Cellulose Dense Pack 5"</t>
  </si>
  <si>
    <t>Enclosed Kneewall Cellulose Dense Pack 6"</t>
  </si>
  <si>
    <t>Enclosed Kneewall Floor Cellulose 4"</t>
  </si>
  <si>
    <t>Enclosed Kneewall Floor Cellulose 5"</t>
  </si>
  <si>
    <t>Enclosed Kneewall Floor Cellulose 6"</t>
  </si>
  <si>
    <t>Enclosed Kneewall Floor Cellulose 7"</t>
  </si>
  <si>
    <t>Enclosed Kneewall Floor Cellulose 8"</t>
  </si>
  <si>
    <t>Enclosed Kneewall Floor Cellulose 9"</t>
  </si>
  <si>
    <t>Enclosed Kneewall Floor Cellulose 10"</t>
  </si>
  <si>
    <t>Enclosed Kneewall Floor Cellulose 11"</t>
  </si>
  <si>
    <t>Enclosed Kneewall Floor Cellulose 12"</t>
  </si>
  <si>
    <t>Exterior Perimeter Cellulose Dense Pack 4"</t>
  </si>
  <si>
    <t>Exterior Perimeter Cellulose Dense Pack 5"</t>
  </si>
  <si>
    <t>Exterior Perimeter Cellulose Dense Pack 6"</t>
  </si>
  <si>
    <t>Exterior Perimeter Cellulose Dense Pack 7"</t>
  </si>
  <si>
    <t>Exterior Perimeter Cellulose Dense Pack 8"</t>
  </si>
  <si>
    <t>Exterior Perimeter Cellulose Dense Pack 9"</t>
  </si>
  <si>
    <t>Exterior Perimeter Cellulose Dense Pack 10"</t>
  </si>
  <si>
    <t>FSK Covering</t>
  </si>
  <si>
    <t>Install 2" Thermal Barrier Polyiso On Kneewall</t>
  </si>
  <si>
    <t>kneewall</t>
  </si>
  <si>
    <t>Install 2" Thermal Barrier Polyiso on Open Kneewall Slope</t>
  </si>
  <si>
    <t>Install 3" Fiberglass Batting In Open Kneewall</t>
  </si>
  <si>
    <t>Install 6" Fiberglass Batting In Open Kneewall</t>
  </si>
  <si>
    <t>Install 9" Fiberglass Batting In Open Kneewall</t>
  </si>
  <si>
    <t>Install 3" Fiberglass Batting In Open Kneewall Floor</t>
  </si>
  <si>
    <t>Install 6" Fiberglass Batting In Open Kneewall Floor</t>
  </si>
  <si>
    <t>Install 9" Fiberglass Batting In Open Kneewall Floor</t>
  </si>
  <si>
    <t>Install 12" Fiberglass Batting In Open Kneewall Floor</t>
  </si>
  <si>
    <t>Install 3" Fiberglass Batting In Open Kneewall Slope</t>
  </si>
  <si>
    <t>Install 6" Fiberglass Batting In Open Kneewall Slope</t>
  </si>
  <si>
    <t>Install 9" Fiberglass Batting In Open Kneewall Slope</t>
  </si>
  <si>
    <t>Kneewall Floor Enclosed Cellulose Dense Pack 4"</t>
  </si>
  <si>
    <t>Kneewall Floor Enclosed Cellulose Dense Pack 5"</t>
  </si>
  <si>
    <t>Kneewall Floor Enclosed Cellulose Dense Pack 6"</t>
  </si>
  <si>
    <t>Kneewall Floor Enclosed Cellulose Dense Pack 7"</t>
  </si>
  <si>
    <t>Kneewall Floor Enclosed Cellulose Dense Pack 8"</t>
  </si>
  <si>
    <t>Kneewall Floor Enclosed Cellulose Dense Pack 9"</t>
  </si>
  <si>
    <t>Kneewall Floor Enclosed Cellulose Dense Pack 10"</t>
  </si>
  <si>
    <t>Kneewall Floor Enclosed Cellulose Dense Pack 11"</t>
  </si>
  <si>
    <t>Kneewall Floor Enclosed Cellulose Dense Pack 12"</t>
  </si>
  <si>
    <t>Kneewall Floor Open Blow Cellulose 3"</t>
  </si>
  <si>
    <t>Kneewall Floor Open Blow Cellulose 4"</t>
  </si>
  <si>
    <t>Kneewall Floor Open Blow Cellulose 5"</t>
  </si>
  <si>
    <t>Kneewall Floor Open Blow Cellulose 6"</t>
  </si>
  <si>
    <t>Kneewall Floor Open Blow Cellulose 7"</t>
  </si>
  <si>
    <t>Kneewall Floor Open Blow Cellulose 8"</t>
  </si>
  <si>
    <t>Kneewall Floor Open Blow Cellulose 9"</t>
  </si>
  <si>
    <t>Kneewall Floor Open Blow Cellulose 10"</t>
  </si>
  <si>
    <t>Kneewall Floor Open Blow Cellulose 11"</t>
  </si>
  <si>
    <t>Kneewall Floor Open Blow Cellulose 12"</t>
  </si>
  <si>
    <t>Kneewall Floor Open Blow Cellulose 13"</t>
  </si>
  <si>
    <t>Kneewall Floor Open Blow Cellulose 14"</t>
  </si>
  <si>
    <t>Kneewall Floor Open Blow Cellulose 15"</t>
  </si>
  <si>
    <t>Kneewall Floor Open Blow Cellulose 16" (Pending R60 approval)</t>
  </si>
  <si>
    <t>Kneewall Floor Open Blow Cellulose 17" (Pending R60 approval)</t>
  </si>
  <si>
    <t>Kneewall Floor Open Blow Cellulose 18" (Pending R60 approval)</t>
  </si>
  <si>
    <t>Kneewall Slope Enclosed Cellulose Dense Pack 4"</t>
  </si>
  <si>
    <t>Kneewall Slope Enclosed Cellulose Dense Pack 5"</t>
  </si>
  <si>
    <t>Kneewall Slope Enclosed Cellulose Dense Pack 6"</t>
  </si>
  <si>
    <t>Kneewall Slope Enclosed Cellulose Dense Pack 7"</t>
  </si>
  <si>
    <t>Kneewall Slope Enclosed Cellulose Dense Pack 8"</t>
  </si>
  <si>
    <t>Kneewall Slope Enclosed Cellulose Dense Pack 9"</t>
  </si>
  <si>
    <t>Kneewall Slope Enclosed Cellulose Dense Pack 10"</t>
  </si>
  <si>
    <t>Reinforced Strap</t>
  </si>
  <si>
    <t>Kneewall Gable - 1" Thermal Barrier Polyiso</t>
  </si>
  <si>
    <t>Kneewall Slope - 1" Thermal Barrier Polyiso</t>
  </si>
  <si>
    <t>Kneewall Wall - 1" Thermal Barrier Polyiso</t>
  </si>
  <si>
    <t>Open Wall</t>
  </si>
  <si>
    <t>Open Wall - 1" Thermal Barrier Polyiso</t>
  </si>
  <si>
    <t>Install  2" Thermal Barrier Polyiso On Open Basement Wall</t>
  </si>
  <si>
    <t>Install 2" Thermal Barrier Polyiso on Open Wall</t>
  </si>
  <si>
    <t>Install 3" Fiberglass Batts in Open Gable Wall</t>
  </si>
  <si>
    <t>Install 6" Fiberglass Batts in Open Gable Wall</t>
  </si>
  <si>
    <t>Install 3.5" Fiberglass Batting In Open Wall</t>
  </si>
  <si>
    <t>Install 6" Fiberglass Batting In Open Wall</t>
  </si>
  <si>
    <t>Install 9" Fiberglass Batting In Open Wall</t>
  </si>
  <si>
    <t>Other</t>
  </si>
  <si>
    <t>Balloon Framing Blocking</t>
  </si>
  <si>
    <t>Damming</t>
  </si>
  <si>
    <t>Insulation Removal</t>
  </si>
  <si>
    <t>Pipe Tenting</t>
  </si>
  <si>
    <t>Overhang</t>
  </si>
  <si>
    <t>Dense Pack 4" Cellulose In Overhang</t>
  </si>
  <si>
    <t>Dense Pack 5" Cellulose In Overhang</t>
  </si>
  <si>
    <t>Dense Pack 6" Cellulose In Overhang</t>
  </si>
  <si>
    <t>Dense Pack 7" Cellulose In Overhang</t>
  </si>
  <si>
    <t>Dense Pack 8" Cellulose In Overhang</t>
  </si>
  <si>
    <t>Dense Pack 9" Cellulose In Overhang</t>
  </si>
  <si>
    <t>Dense Pack 10" Cellulose In Overhang</t>
  </si>
  <si>
    <t>Dense Pack 11" Cellulose In Overhang</t>
  </si>
  <si>
    <t>Dense Pack 12" Cellulose In Overhang</t>
  </si>
  <si>
    <t>Insulate Open Overhang With 3" Fiberglass Batting</t>
  </si>
  <si>
    <t>Insulate Open Overhang With 6" Fiberglass Batting</t>
  </si>
  <si>
    <t>Insulate Open Overhang With 9" Fiberglass Batting</t>
  </si>
  <si>
    <t>Insulate Overhang With 2" Thermal Barrier Polyiso</t>
  </si>
  <si>
    <t>Overhang - 1" Thermal Barrier Polyiso</t>
  </si>
  <si>
    <t>Ventilation</t>
  </si>
  <si>
    <t>12" Mushroom Vent</t>
  </si>
  <si>
    <t>Install 8" Roof Vent</t>
  </si>
  <si>
    <t>Install Aluminum Gable Vent</t>
  </si>
  <si>
    <t>Install Aluminum Soffit Vent</t>
  </si>
  <si>
    <t>Install Shingle Over Ridge Vent</t>
  </si>
  <si>
    <t>Install Turbine Roof Vent</t>
  </si>
  <si>
    <t>Propavent 2' or 4'</t>
  </si>
  <si>
    <t>Propavent Half</t>
  </si>
  <si>
    <t>Replace Bath Fan Hose</t>
  </si>
  <si>
    <t>Vent Bath Fan to Roof or Other</t>
  </si>
  <si>
    <t>Insulate 3rd FL Aluminum Sided Wall With 3" Dense Pack Cellulose</t>
  </si>
  <si>
    <t>Insulate 3rd FL Aluminum Sided Wall With 4" Dense Pack Cellulose</t>
  </si>
  <si>
    <t>Insulate 3rd FL Aluminum Sided Wall With 5" Dense Pack Cellulose</t>
  </si>
  <si>
    <t>Insulate 3rd FL Aluminum Sided Wall With 6" Dense Pack Cellulose</t>
  </si>
  <si>
    <t>Insulate 3rd FL Aluminum Sided Wall With 7" Dense Pack Cellulose</t>
  </si>
  <si>
    <t>Insulate 3rd FL Aluminum Sided Wall With 8" Dense Pack Cellulose</t>
  </si>
  <si>
    <t>Insulate 3rd FL Asbestos Sided Wall With 3" Dense Pack Cellulose</t>
  </si>
  <si>
    <t>Insulate 3rd FL Asbestos Sided Wall With 4" Dense Pack Cellulose</t>
  </si>
  <si>
    <t>Insulate 3rd FL Asbestos Sided Wall With 5" Dense Pack Cellulose</t>
  </si>
  <si>
    <t>Insulate 3rd FL Asbestos Sided Wall With 6" Dense Pack Cellulose</t>
  </si>
  <si>
    <t>Insulate 3rd FL Asbestos Sided Wall With 7" Dense Pack Cellulose</t>
  </si>
  <si>
    <t>Insulate 3rd FL Asbestos Sided Wall With 8" Dense Pack Cellulose</t>
  </si>
  <si>
    <t>Wall</t>
  </si>
  <si>
    <t>Insulate 3rd FL Asphalt Sided Wall With 3" Dense Pack Cellulose</t>
  </si>
  <si>
    <t>Insulate 3rd FL Asphalt Sided Wall With 4" Dense Pack Cellulose</t>
  </si>
  <si>
    <t>Insulate 3rd FL Asphalt Sided Wall With 5" Dense Pack Cellulose</t>
  </si>
  <si>
    <t>Insulate 3rd FL Asphalt Sided Wall With 6" Dense Pack Cellulose</t>
  </si>
  <si>
    <t>Insulate 3rd FL Asphalt Sided Wall With 7" Dense Pack Cellulose</t>
  </si>
  <si>
    <t>Insulate 3rd FL Asphalt Sided Wall With 8" Dense Pack Cellulose</t>
  </si>
  <si>
    <t>Insulate 3rd FL Clapboard Sided Wall With 3" Dense Pack Cellulose</t>
  </si>
  <si>
    <t>Insulate 3rd FL Clapboard Sided Wall With 4" Dense Pack Cellulose</t>
  </si>
  <si>
    <t>Insulate 3rd FL Clapboard Sided Wall With 5" Dense Pack Cellulose</t>
  </si>
  <si>
    <t>Insulate 3rd FL Clapboard Sided Wall With 6" Dense Pack Cellulose</t>
  </si>
  <si>
    <t>Insulate 3rd FL Clapboard Sided Wall With 7" Dense Pack Cellulose</t>
  </si>
  <si>
    <t>Insulate 3rd FL Clapboard Sided Wall With 8" Dense Pack Cellulose</t>
  </si>
  <si>
    <t>Insulate 3rd FL Multiple Siding Wall With 3" Dense Pack Cellulose</t>
  </si>
  <si>
    <t>Insulate 3rd FL Multiple Siding Wall With 4" Dense Pack Cellulose</t>
  </si>
  <si>
    <t>Insulate 3rd FL Multiple Siding Wall With 5" Dense Pack Cellulose</t>
  </si>
  <si>
    <t>Insulate 3rd FL Multiple Siding Wall With 6" Dense Pack Cellulose</t>
  </si>
  <si>
    <t>Insulate 3rd FL Multiple Siding Wall With 7" Dense Pack Cellulose</t>
  </si>
  <si>
    <t>Insulate 3rd FL Multiple Siding Wall With 8" Dense Pack Cellulose</t>
  </si>
  <si>
    <t>Insulate 3rd FL Vinyl Sided Wall With 3" Dense Pack Cellulose</t>
  </si>
  <si>
    <t>Insulate 3rd FL Vinyl Sided Wall With 4" Dense Pack Cellulose</t>
  </si>
  <si>
    <t>Insulate 3rd FL Vinyl Sided Wall With 5" Dense Pack Cellulose</t>
  </si>
  <si>
    <t>Insulate 3rd FL Vinyl Sided Wall With 6" Dense Pack Cellulose</t>
  </si>
  <si>
    <t>Insulate 3rd FL Vinyl Sided Wall With 7" Dense Pack Cellulose</t>
  </si>
  <si>
    <t>Insulate 3rd FL Vinyl Sided Wall With 8" Dense Pack Cellulose</t>
  </si>
  <si>
    <t>Insulate 3rd FL Wood Shingle Sided Wall With 3" Dense Pack Cellulose</t>
  </si>
  <si>
    <t>Insulate 3rd FL Wood Shingle Sided Wall With 4" Dense Pack Cellulose</t>
  </si>
  <si>
    <t>Insulate 3rd FL Wood Shingle Sided Wall With 5" Dense Pack Cellulose</t>
  </si>
  <si>
    <t>Insulate 3rd FL Wood Shingle Sided Wall With 6" Dense Pack Cellulose</t>
  </si>
  <si>
    <t>Insulate 3rd FL Wood Shingle Sided Wall With 7" Dense Pack Cellulose</t>
  </si>
  <si>
    <t>Insulate 3rd FL Wood Shingle Sided Wall With 8" Dense Pack Cellulose</t>
  </si>
  <si>
    <t>Insulate 3rd FL Wood Sided Wall With 3" Dense Pack Cellulose</t>
  </si>
  <si>
    <t>Insulate 3rd FL Wood Sided Wall With 4" Dense Pack Cellulose</t>
  </si>
  <si>
    <t>Insulate 3rd FL Wood Sided Wall With 5" Dense Pack Cellulose</t>
  </si>
  <si>
    <t>Insulate 3rd FL Wood Sided Wall With 6" Dense Pack Cellulose</t>
  </si>
  <si>
    <t>Insulate 3rd FL Wood Sided Wall With 7" Dense Pack Cellulose</t>
  </si>
  <si>
    <t>Insulate 3rd FL Wood Sided Wall With 8" Dense Pack Cellulose</t>
  </si>
  <si>
    <t>Insulate Aluminum Sided Wall With 3" Dense Pack Cellulose</t>
  </si>
  <si>
    <t>Insulate Aluminum Sided Wall With 4" Dense Pack Cellulose</t>
  </si>
  <si>
    <t>Insulate Aluminum Sided Wall With 5" Dense Pack Cellulose</t>
  </si>
  <si>
    <t>Insulate Aluminum Sided Wall With 6" Dense Pack Cellulose</t>
  </si>
  <si>
    <t>Insulate Aluminum Sided Wall With 7" Dense Pack Cellulose</t>
  </si>
  <si>
    <t>Insulate Aluminum Sided Wall With 8" Dense Pack Cellulose</t>
  </si>
  <si>
    <t>Insulate Asbestos Sided Wall With 3" Dense Pack Cellulose</t>
  </si>
  <si>
    <t>Insulate Asbestos Sided Wall With 4" Dense Pack Cellulose</t>
  </si>
  <si>
    <t>Insulate Asbestos Sided Wall With 5" Dense Pack Cellulose</t>
  </si>
  <si>
    <t>Insulate Asbestos Sided Wall With 6" Dense Pack Cellulose</t>
  </si>
  <si>
    <t>Insulate Asbestos Sided Wall With 7" Dense Pack Cellulose</t>
  </si>
  <si>
    <t>Insulate Asbestos Sided Wall With 8" Dense Pack Cellulose</t>
  </si>
  <si>
    <t>Insulate Asphalt Sided Wall With 3" Dense Pack Cellulose</t>
  </si>
  <si>
    <t>Insulate Asphalt Sided Wall With 4" Dense Pack Cellulose</t>
  </si>
  <si>
    <t>Insulate Asphalt Sided Wall With 5" Dense Pack Cellulose</t>
  </si>
  <si>
    <t>Insulate Asphalt Sided Wall With 6" Dense Pack Cellulose</t>
  </si>
  <si>
    <t>Insulate Asphalt Sided Wall With 7" Dense Pack Cellulose</t>
  </si>
  <si>
    <t>Insulate Asphalt Sided Wall With 8" Dense Pack Cellulose</t>
  </si>
  <si>
    <t>Insulate Clapboard Sided Wall With 3" Dense Pack Cellulose</t>
  </si>
  <si>
    <t>Insulate Clapboard Sided Wall With 4" Dense Pack Cellulose</t>
  </si>
  <si>
    <t>Insulate Clapboard Sided Wall With 5" Dense Pack Cellulose</t>
  </si>
  <si>
    <t>Insulate Clapboard Sided Wall With 6" Dense Pack Cellulose</t>
  </si>
  <si>
    <t>Insulate Clapboard Sided Wall With 7" Dense Pack Cellulose</t>
  </si>
  <si>
    <t>Insulate Clapboard Sided Wall With 8" Dense Pack Cellulose</t>
  </si>
  <si>
    <t>Insulate Gable Wall With 3" Dense Pack Cellulose</t>
  </si>
  <si>
    <t>Insulate Gable Wall With 4" Dense Pack Cellulose</t>
  </si>
  <si>
    <t>Insulate Interior Buffered Wall With 3" Dense Pack Cellulose</t>
  </si>
  <si>
    <t>Insulate Interior Buffered Wall With 4" Dense Pack Cellulose</t>
  </si>
  <si>
    <t>Insulate Interior Buffered Wall With 5" Dense Pack Cellulose</t>
  </si>
  <si>
    <t>Insulate Interior Buffered Wall With 6" Dense Pack Cellulose</t>
  </si>
  <si>
    <t>Insulate Multiple Siding Wall With 3" Dense Pack Cellulose</t>
  </si>
  <si>
    <t>Insulate Multiple Siding Wall With 4" Dense Pack Cellulose</t>
  </si>
  <si>
    <t>Insulate Multiple Siding Wall With 5" Dense Pack Cellulose</t>
  </si>
  <si>
    <t>Insulate Multiple Siding Wall With 6" Dense Pack Cellulose</t>
  </si>
  <si>
    <t>Insulate Multiple Siding Wall With 7" Dense Pack Cellulose</t>
  </si>
  <si>
    <t>Insulate Multiple Siding Wall With 8" Dense Pack Cellulose</t>
  </si>
  <si>
    <t>Insulate Vinyl Sided Wall With 3" Dense Pack Cellulose</t>
  </si>
  <si>
    <t>Insulate Vinyl Sided Wall With 4" Dense Pack Cellulose</t>
  </si>
  <si>
    <t>Insulate Vinyl Sided Wall With 5" Dense Pack Cellulose</t>
  </si>
  <si>
    <t>Insulate Vinyl Sided Wall With 6" Dense Pack Cellulose</t>
  </si>
  <si>
    <t>Insulate Vinyl Sided Wall With 7" Dense Pack Cellulose</t>
  </si>
  <si>
    <t>Insulate Vinyl Sided Wall With 8" Dense Pack Cellulose</t>
  </si>
  <si>
    <t>Insulate Wall From Interior With 3" Dense Pack Cellulose</t>
  </si>
  <si>
    <t>Insulate Wall From Interior With 4" Dense Pack Cellulose</t>
  </si>
  <si>
    <t>Insulate Wall From Interior With 5" Dense Pack Cellulose</t>
  </si>
  <si>
    <t>Insulate Wall From Interior With 6" Dense Pack Cellulose</t>
  </si>
  <si>
    <t>Insulate Wood Shingle Sided Wall With 3" Dense Pack Cellulose</t>
  </si>
  <si>
    <t>Insulate Wood Shingle Sided Wall With 4" Dense Pack Cellulose</t>
  </si>
  <si>
    <t>Insulate Wood Shingle Sided Wall With 5" Dense Pack Cellulose</t>
  </si>
  <si>
    <t>Insulate Wood Shingle Sided Wall With 6" Dense Pack Cellulose</t>
  </si>
  <si>
    <t>Insulate Wood Shingle Sided Wall With 7" Dense Pack Cellulose</t>
  </si>
  <si>
    <t>Insulate Wood Shingle Sided Wall With 8" Dense Pack Cellulose</t>
  </si>
  <si>
    <t>Insulate Wood Sided Wall With 3" Dense Pack Cellulose</t>
  </si>
  <si>
    <t>Insulate Wood Sided Wall With 4" Dense Pack Cellulose</t>
  </si>
  <si>
    <t>Insulate Wood Sided Wall With 5" Dense Pack Cellulose</t>
  </si>
  <si>
    <t>Insulate Wood Sided Wall With 6" Dense Pack Cellulose</t>
  </si>
  <si>
    <t>Insulate Wood Sided Wall With 7" Dense Pack Cellulose</t>
  </si>
  <si>
    <t>Insulate Wood Sided Wall With 8" Dense Pack Cellulose</t>
  </si>
  <si>
    <t>Attic Stair Cover Thermal barrier 4" polyiso (No AsHR) (Pending R60 Approval)</t>
  </si>
  <si>
    <t>New</t>
  </si>
  <si>
    <t>Door: Thermal Barrier Polyiso (Pending R60 Approval)</t>
  </si>
  <si>
    <t>Cut and Finish Access 4" polyiso (Pending R60 Approval)</t>
  </si>
  <si>
    <t>Hatch" Thermal Barrier Polyiso 4" (Attic) (Pending R60 Approval)</t>
  </si>
  <si>
    <t>Damming (Pending R60 Approval)</t>
  </si>
  <si>
    <t>Attic Stair Cover Thermal barrier 4" polyiso (AsHR) (Pending R60 Approval)</t>
  </si>
  <si>
    <t>Kneewall Slope: 5.5" Closed Cell Spray Foam</t>
  </si>
  <si>
    <t>Sq ft</t>
  </si>
  <si>
    <t>Crawlspace Ceiling" 5.5" Closed Cell Spray Foam</t>
  </si>
  <si>
    <t>Crawlspace Wall: 3" Closed Cell Spray Foam</t>
  </si>
  <si>
    <t xml:space="preserve">Please fill in a New Cost Per Unit or Percentage Change for all measures.  Final Bid Pricing should encompass all factors that influence the price per unit of a measure.  This includes but is not limited to; labor, materials, fuel, overhead, or equipment.  Responder must bid on all measures unless they are an air sealing only contractor.  For non required measures that the Responder does not wish to bid on a please fill in the Unit cost with "No Bid".   To help us better understands bids and pricing  the Program would appreciate if Respondents filled out columns F through I but they are not required.   Air Sealing only contractors may bid on only air sealing measures and not all required measures. </t>
  </si>
  <si>
    <t>Measures Complete</t>
  </si>
  <si>
    <t>Measures with Warnings</t>
  </si>
  <si>
    <t>*Create Air Sealing Only Version*</t>
  </si>
  <si>
    <t>If you would like to set a specific dollar value for Unit Cost enter data into the New Cost Per Unit</t>
  </si>
  <si>
    <t>If you would like to increase or decrease the cost based by a Percentage use the Percentage Change Column</t>
  </si>
  <si>
    <t>Need a positive validation message*</t>
  </si>
  <si>
    <t>Current Unit Cost</t>
  </si>
  <si>
    <t>6MM POLYVB CRAWLSPACE (No AsHRs)</t>
  </si>
  <si>
    <t>Door Sweep (No AsHRs)</t>
  </si>
  <si>
    <t>Exterior Door Weather Stripping (No AsHRs)</t>
  </si>
  <si>
    <t>Lineal Foot</t>
  </si>
  <si>
    <t>Vapor Barrier - 6 mil Polyethylene (without AS hrs)</t>
  </si>
  <si>
    <t>Whole House Fan Box: 2in Therm Barrier (No AsHRs)</t>
  </si>
  <si>
    <t>Attic Stair Cover Thermal Barrier (No AsHRs)</t>
  </si>
  <si>
    <t>Attic Stair Tent Cover (with AS hrs)</t>
  </si>
  <si>
    <t>Attic Stair Tent Cover (without AS hrs)</t>
  </si>
  <si>
    <t xml:space="preserve">Recessed Light Enclosure </t>
  </si>
  <si>
    <t xml:space="preserve">Recessed Light Enclosure No incentive </t>
  </si>
  <si>
    <t>Duct</t>
  </si>
  <si>
    <t>12 Hours Duct Sealing</t>
  </si>
  <si>
    <t>4 Hours Duct Sealing</t>
  </si>
  <si>
    <t>6 Hours Duct Sealing</t>
  </si>
  <si>
    <t>8 Hours Duct Sealing</t>
  </si>
  <si>
    <t>Install 12" Fiberglass Batting In Open Kneewall Fl</t>
  </si>
  <si>
    <t xml:space="preserve">Install Aluminum Gable Vent </t>
  </si>
  <si>
    <t xml:space="preserve">Install Aluminum Soffit Vent </t>
  </si>
  <si>
    <t>InstallTurbine Roof Vent</t>
  </si>
  <si>
    <t xml:space="preserve">Vent Bath Fan to Roof or Other </t>
  </si>
  <si>
    <t>Insulate 3rd FL Asphalt Sided Wall With 5" Dense Pack</t>
  </si>
  <si>
    <t>Insulate Wall From Interior With 3" Dense Pack Cel</t>
  </si>
  <si>
    <t>Insulate Wall From Interior With 4" Dense Pack Cel</t>
  </si>
  <si>
    <t>Insulate Wall From Interior With 5" Dense Pack Cel</t>
  </si>
  <si>
    <t>Insulate Wall From Interior With 6" Dense Pack 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</si>
</sst>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0" x14ac:knownFonts="1">
    <font>
      <sz val="11"/>
      <color theme="1"/>
      <name val="Calibri"/>
      <family val="2"/>
      <scheme val="minor"/>
    </font>
    <font>
      <b/>
      <sz val="16"/>
      <color rgb="FF000000"/>
      <name val="Calibri"/>
    </font>
    <font>
      <sz val="11"/>
      <color theme="1"/>
      <name val="Calibri"/>
    </font>
    <font>
      <b/>
      <sz val="14"/>
      <color theme="1"/>
      <name val="Calibri"/>
      <family val="2"/>
      <scheme val="minor"/>
    </font>
    <font>
      <b/>
      <sz val="16"/>
      <color theme="1"/>
      <name val="Calibri"/>
      <family val="2"/>
      <scheme val="minor"/>
    </font>
    <font>
      <sz val="11"/>
      <color theme="1"/>
      <name val="Calibri"/>
      <family val="2"/>
    </font>
    <font>
      <b/>
      <sz val="11"/>
      <color theme="1"/>
      <name val="Calibri"/>
      <family val="2"/>
      <scheme val="minor"/>
    </font>
    <font>
      <b/>
      <sz val="12"/>
      <color theme="1"/>
      <name val="Calibri"/>
      <family val="2"/>
      <scheme val="minor"/>
    </font>
    <font>
      <sz val="8"/>
      <name val="Calibri"/>
      <family val="2"/>
      <scheme val="minor"/>
    </font>
    <font>
      <sz val="11"/>
      <color rgb="FF000000"/>
      <name val="Calibri"/>
    </font>
  </fonts>
  <fills count="8">
    <fill>
      <patternFill patternType="none"/>
    </fill>
    <fill>
      <patternFill patternType="gray125"/>
    </fill>
    <fill>
      <patternFill patternType="solid">
        <fgColor rgb="FFFFC000"/>
        <bgColor rgb="FFFFC000"/>
      </patternFill>
    </fill>
    <fill>
      <patternFill patternType="solid">
        <fgColor rgb="FF92D050"/>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bgColor indexed="64"/>
      </patternFill>
    </fill>
    <fill>
      <patternFill patternType="solid">
        <fgColor theme="6" tint="0.79998168889431442"/>
        <bgColor indexed="64"/>
      </patternFill>
    </fill>
  </fills>
  <borders count="3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thin">
        <color theme="0"/>
      </right>
      <top/>
      <bottom style="thin">
        <color theme="0"/>
      </bottom>
      <diagonal/>
    </border>
    <border>
      <left/>
      <right style="medium">
        <color rgb="FF000000"/>
      </right>
      <top/>
      <bottom/>
      <diagonal/>
    </border>
    <border>
      <left style="medium">
        <color rgb="FF000000"/>
      </left>
      <right style="thin">
        <color theme="0"/>
      </right>
      <top style="thin">
        <color theme="0"/>
      </top>
      <bottom style="thin">
        <color theme="0"/>
      </bottom>
      <diagonal/>
    </border>
    <border>
      <left style="thin">
        <color theme="0"/>
      </left>
      <right style="medium">
        <color rgb="FF000000"/>
      </right>
      <top style="thin">
        <color theme="0"/>
      </top>
      <bottom style="thin">
        <color theme="0"/>
      </bottom>
      <diagonal/>
    </border>
    <border>
      <left style="medium">
        <color rgb="FF000000"/>
      </left>
      <right style="thin">
        <color theme="0"/>
      </right>
      <top style="thin">
        <color theme="0"/>
      </top>
      <bottom/>
      <diagonal/>
    </border>
    <border>
      <left style="thin">
        <color theme="0"/>
      </left>
      <right style="medium">
        <color rgb="FF000000"/>
      </right>
      <top style="thin">
        <color theme="0"/>
      </top>
      <bottom/>
      <diagonal/>
    </border>
    <border>
      <left style="medium">
        <color rgb="FF000000"/>
      </left>
      <right style="thin">
        <color theme="0"/>
      </right>
      <top style="thin">
        <color theme="0"/>
      </top>
      <bottom style="medium">
        <color rgb="FF000000"/>
      </bottom>
      <diagonal/>
    </border>
    <border>
      <left style="thin">
        <color theme="0"/>
      </left>
      <right style="thin">
        <color theme="0"/>
      </right>
      <top style="thin">
        <color theme="0"/>
      </top>
      <bottom style="medium">
        <color rgb="FF000000"/>
      </bottom>
      <diagonal/>
    </border>
    <border>
      <left style="thin">
        <color theme="0"/>
      </left>
      <right style="medium">
        <color rgb="FF000000"/>
      </right>
      <top style="thin">
        <color theme="0"/>
      </top>
      <bottom style="medium">
        <color rgb="FF000000"/>
      </bottom>
      <diagonal/>
    </border>
  </borders>
  <cellStyleXfs count="1">
    <xf numFmtId="0" fontId="0" fillId="0" borderId="0"/>
  </cellStyleXfs>
  <cellXfs count="74">
    <xf numFmtId="0" fontId="0" fillId="0" borderId="0" xfId="0"/>
    <xf numFmtId="8" fontId="0" fillId="0" borderId="0" xfId="0" applyNumberFormat="1"/>
    <xf numFmtId="0" fontId="2" fillId="0" borderId="0" xfId="0" applyFont="1" applyAlignment="1">
      <alignment vertical="top" wrapText="1"/>
    </xf>
    <xf numFmtId="10" fontId="0" fillId="0" borderId="0" xfId="0" applyNumberFormat="1"/>
    <xf numFmtId="164" fontId="0" fillId="0" borderId="0" xfId="0" applyNumberFormat="1"/>
    <xf numFmtId="0" fontId="0" fillId="0" borderId="0" xfId="0" applyAlignment="1">
      <alignment wrapText="1"/>
    </xf>
    <xf numFmtId="164" fontId="0" fillId="0" borderId="3" xfId="0" applyNumberFormat="1" applyBorder="1"/>
    <xf numFmtId="10" fontId="0" fillId="0" borderId="4" xfId="0" applyNumberFormat="1" applyBorder="1"/>
    <xf numFmtId="164" fontId="0" fillId="0" borderId="5" xfId="0" applyNumberFormat="1" applyBorder="1"/>
    <xf numFmtId="0" fontId="3" fillId="3" borderId="0" xfId="0" applyFont="1" applyFill="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5" borderId="11" xfId="0" applyFont="1" applyFill="1" applyBorder="1" applyAlignment="1">
      <alignment horizontal="center" vertical="center"/>
    </xf>
    <xf numFmtId="0" fontId="3" fillId="5" borderId="11" xfId="0" applyFont="1" applyFill="1" applyBorder="1" applyAlignment="1">
      <alignment horizontal="center" vertical="center" wrapText="1"/>
    </xf>
    <xf numFmtId="0" fontId="0" fillId="0" borderId="4" xfId="0" applyBorder="1"/>
    <xf numFmtId="0" fontId="0" fillId="0" borderId="7" xfId="0" applyBorder="1"/>
    <xf numFmtId="8" fontId="0" fillId="0" borderId="0" xfId="0" applyNumberFormat="1" applyAlignment="1">
      <alignment horizontal="right"/>
    </xf>
    <xf numFmtId="0" fontId="5" fillId="0" borderId="0" xfId="0" applyFont="1" applyAlignment="1">
      <alignment horizontal="center" vertical="center" wrapText="1"/>
    </xf>
    <xf numFmtId="0" fontId="1" fillId="0" borderId="0" xfId="0" applyFont="1"/>
    <xf numFmtId="0" fontId="5" fillId="0" borderId="0" xfId="0" applyFont="1" applyAlignment="1">
      <alignment vertical="center" wrapText="1"/>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left"/>
    </xf>
    <xf numFmtId="0" fontId="3" fillId="3"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0" fillId="0" borderId="1" xfId="0" applyBorder="1" applyAlignment="1">
      <alignment horizontal="center"/>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0" xfId="0" applyFont="1" applyAlignment="1">
      <alignment horizontal="center"/>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9"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164" fontId="0" fillId="7" borderId="21" xfId="0" applyNumberFormat="1" applyFill="1" applyBorder="1" applyProtection="1">
      <protection locked="0"/>
    </xf>
    <xf numFmtId="10" fontId="0" fillId="7" borderId="14" xfId="0" applyNumberFormat="1" applyFill="1" applyBorder="1" applyProtection="1">
      <protection locked="0"/>
    </xf>
    <xf numFmtId="0" fontId="0" fillId="0" borderId="22" xfId="0" applyBorder="1" applyProtection="1">
      <protection locked="0"/>
    </xf>
    <xf numFmtId="164" fontId="0" fillId="7" borderId="23" xfId="0" applyNumberFormat="1" applyFill="1" applyBorder="1" applyProtection="1">
      <protection locked="0"/>
    </xf>
    <xf numFmtId="10" fontId="0" fillId="7" borderId="13" xfId="0" applyNumberFormat="1" applyFill="1" applyBorder="1" applyProtection="1">
      <protection locked="0"/>
    </xf>
    <xf numFmtId="10" fontId="6" fillId="7" borderId="24" xfId="0" applyNumberFormat="1" applyFont="1" applyFill="1" applyBorder="1" applyAlignment="1" applyProtection="1">
      <alignment horizontal="center"/>
      <protection locked="0"/>
    </xf>
    <xf numFmtId="164" fontId="0" fillId="7" borderId="25" xfId="0" applyNumberFormat="1" applyFill="1" applyBorder="1" applyProtection="1">
      <protection locked="0"/>
    </xf>
    <xf numFmtId="10" fontId="0" fillId="7" borderId="15" xfId="0" applyNumberFormat="1" applyFill="1" applyBorder="1" applyProtection="1">
      <protection locked="0"/>
    </xf>
    <xf numFmtId="10" fontId="6" fillId="7" borderId="26" xfId="0" applyNumberFormat="1" applyFont="1" applyFill="1" applyBorder="1" applyAlignment="1" applyProtection="1">
      <alignment horizontal="center"/>
      <protection locked="0"/>
    </xf>
    <xf numFmtId="164" fontId="0" fillId="7" borderId="27" xfId="0" applyNumberFormat="1" applyFill="1" applyBorder="1" applyProtection="1">
      <protection locked="0"/>
    </xf>
    <xf numFmtId="10" fontId="0" fillId="7" borderId="28" xfId="0" applyNumberFormat="1" applyFill="1" applyBorder="1" applyProtection="1">
      <protection locked="0"/>
    </xf>
    <xf numFmtId="10" fontId="6" fillId="7" borderId="29" xfId="0" applyNumberFormat="1" applyFont="1" applyFill="1" applyBorder="1" applyAlignment="1" applyProtection="1">
      <alignment horizontal="center"/>
      <protection locked="0"/>
    </xf>
  </cellXfs>
  <cellStyles count="1">
    <cellStyle name="Normal" xfId="0" builtinId="0"/>
  </cellStyles>
  <dxfs count="30">
    <dxf>
      <font>
        <b/>
      </font>
      <numFmt numFmtId="14" formatCode="0.00%"/>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numFmt numFmtId="14" formatCode="0.00%"/>
      <fill>
        <patternFill patternType="solid">
          <fgColor indexed="64"/>
          <bgColor theme="6" tint="0.79998168889431442"/>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numFmt numFmtId="164" formatCode="&quot;$&quot;#,##0.00"/>
      <fill>
        <patternFill patternType="solid">
          <fgColor indexed="64"/>
          <bgColor theme="6" tint="0.79998168889431442"/>
        </patternFill>
      </fill>
      <border diagonalUp="0" diagonalDown="0">
        <left style="medium">
          <color rgb="FF000000"/>
        </left>
        <right style="thin">
          <color theme="0"/>
        </right>
        <top style="thin">
          <color theme="0"/>
        </top>
        <bottom style="thin">
          <color theme="0"/>
        </bottom>
        <vertical style="thin">
          <color theme="0"/>
        </vertical>
        <horizontal style="thin">
          <color theme="0"/>
        </horizontal>
      </border>
      <protection locked="0" hidden="0"/>
    </dxf>
    <dxf>
      <numFmt numFmtId="0" formatCode="General"/>
    </dxf>
    <dxf>
      <numFmt numFmtId="14" formatCode="0.00%"/>
    </dxf>
    <dxf>
      <numFmt numFmtId="164" formatCode="&quot;$&quot;#,##0.00"/>
      <border>
        <left style="medium">
          <color indexed="64"/>
        </left>
      </border>
    </dxf>
    <dxf>
      <numFmt numFmtId="12" formatCode="&quot;$&quot;#,##0.00_);[Red]\(&quot;$&quot;#,##0.00\)"/>
    </dxf>
    <dxf>
      <font>
        <color rgb="FF9C0006"/>
      </font>
      <fill>
        <patternFill>
          <bgColor rgb="FFFFC7CE"/>
        </patternFill>
      </fill>
    </dxf>
    <dxf>
      <font>
        <color rgb="FF9C0006"/>
      </font>
      <fill>
        <patternFill>
          <bgColor rgb="FFFFC7CE"/>
        </patternFill>
      </fill>
    </dxf>
    <dxf>
      <font>
        <color theme="5" tint="-0.24994659260841701"/>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numFmt numFmtId="0" formatCode="General"/>
    </dxf>
    <dxf>
      <numFmt numFmtId="14" formatCode="0.00%"/>
    </dxf>
    <dxf>
      <numFmt numFmtId="164" formatCode="&quot;$&quot;#,##0.00"/>
    </dxf>
    <dxf>
      <numFmt numFmtId="14" formatCode="0.00%"/>
      <border diagonalUp="0" diagonalDown="0">
        <left/>
        <right style="medium">
          <color indexed="64"/>
        </right>
        <top/>
        <bottom/>
        <vertical/>
        <horizontal/>
      </border>
    </dxf>
    <dxf>
      <numFmt numFmtId="164" formatCode="&quot;$&quot;#,##0.00"/>
      <border diagonalUp="0" diagonalDown="0">
        <left style="medium">
          <color indexed="64"/>
        </left>
        <right/>
        <top/>
        <bottom/>
        <vertical/>
        <horizontal/>
      </border>
    </dxf>
    <dxf>
      <numFmt numFmtId="12" formatCode="&quot;$&quot;#,##0.00_);[Red]\(&quot;$&quot;#,##0.00\)"/>
    </dxf>
    <dxf>
      <alignment horizontal="center" vertical="center" textRotation="0" wrapText="1" indent="0" justifyLastLine="0" shrinkToFit="0" readingOrder="0"/>
    </dxf>
    <dxf>
      <numFmt numFmtId="0" formatCode="General"/>
    </dxf>
    <dxf>
      <numFmt numFmtId="164" formatCode="&quot;$&quot;#,##0.00"/>
    </dxf>
    <dxf>
      <numFmt numFmtId="14" formatCode="0.00%"/>
      <border diagonalUp="0" diagonalDown="0">
        <left/>
        <right style="medium">
          <color indexed="64"/>
        </right>
        <top/>
        <bottom/>
        <vertical/>
        <horizontal/>
      </border>
    </dxf>
    <dxf>
      <numFmt numFmtId="14" formatCode="0.00%"/>
    </dxf>
    <dxf>
      <numFmt numFmtId="164" formatCode="&quot;$&quot;#,##0.00"/>
      <border diagonalUp="0" diagonalDown="0">
        <left style="medium">
          <color indexed="64"/>
        </left>
        <right/>
        <top/>
        <bottom/>
        <vertical/>
        <horizontal/>
      </border>
    </dxf>
    <dxf>
      <numFmt numFmtId="12" formatCode="&quot;$&quot;#,##0.00_);[Red]\(&quot;$&quot;#,##0.00\)"/>
    </dxf>
    <dxf>
      <border>
        <bottom style="medium">
          <color indexed="64"/>
        </bottom>
      </border>
    </dxf>
    <dxf>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border>
    </dxf>
    <dxf>
      <border>
        <bottom style="medium">
          <color indexed="64"/>
        </bottom>
      </border>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16ACFD-9583-4578-AE3B-602DEB90EDE1}" name="Table1" displayName="Table1" ref="A10:K345" totalsRowShown="0" headerRowDxfId="29" headerRowBorderDxfId="28">
  <autoFilter ref="A10:K345" xr:uid="{DE16ACFD-9583-4578-AE3B-602DEB90ED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E47387A3-D5E7-4FD6-84DF-DACCDE1DAD99}" name="ID"/>
    <tableColumn id="2" xr3:uid="{36FF695E-A785-4853-80C7-FD968238A79B}" name="Category"/>
    <tableColumn id="3" xr3:uid="{31748D7E-6BCB-407B-9338-3FBD07824FE7}" name="Description"/>
    <tableColumn id="4" xr3:uid="{0EBF5F18-B2DF-4F6F-A57C-7CE9054D8371}" name="Unit Type"/>
    <tableColumn id="5" xr3:uid="{A2DBD4CB-AD2E-4480-973A-F654D967D3EB}" name="Current Unit Cost " dataDxfId="6"/>
    <tableColumn id="6" xr3:uid="{2D4A2D7D-5CBB-4391-8C7E-E6E67CCF061B}" name="New Cost Per Unit" dataDxfId="2"/>
    <tableColumn id="7" xr3:uid="{72F122BE-B753-41EE-8610-4BB2ECF1E02D}" name="Percentage Change" dataDxfId="1"/>
    <tableColumn id="13" xr3:uid="{20FA6EB4-2E02-4EA5-ADB7-C219B514E239}" name="No bid" dataDxfId="0"/>
    <tableColumn id="8" xr3:uid="{5189072E-1B89-4258-A293-2532066B8B52}" name="New Unit Cost" dataDxfId="5">
      <calculatedColumnFormula array="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calculatedColumnFormula>
    </tableColumn>
    <tableColumn id="9" xr3:uid="{EACF58C7-39B3-4411-87D6-31AFE571507D}" name="Percentage" dataDxfId="4">
      <calculatedColumnFormula array="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calculatedColumnFormula>
    </tableColumn>
    <tableColumn id="10" xr3:uid="{22938AA1-B145-4500-A073-9B5B6128001E}" name="Validation" dataDxfId="3">
      <calculatedColumnFormula array="1">IFERROR(_xlfn.IFS(OR(Table1[[#This Row],[New Unit Cost]]="No Bid",Table1[[#This Row],[Percentage]]="No Bid"),"Entry Completed",Table1[[#This Row],[New Unit Cost]]="Missing Data","Please enter a value into an Entry Field",Table1[[#This Row],[New Unit Cost]]="Error","Error. Please select only one input method"),"Entry Completed")</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0177FE-2759-49EB-A843-2658123D5EA5}" name="Table13" displayName="Table13" ref="A7:J339" totalsRowShown="0" headerRowDxfId="27" headerRowBorderDxfId="26">
  <autoFilter ref="A7:J339" xr:uid="{820177FE-2759-49EB-A843-2658123D5EA5}"/>
  <sortState xmlns:xlrd2="http://schemas.microsoft.com/office/spreadsheetml/2017/richdata2" ref="A8:J339">
    <sortCondition ref="B7:B339"/>
  </sortState>
  <tableColumns count="10">
    <tableColumn id="1" xr3:uid="{C7F72AE7-C4A3-40A9-9F12-5E31CEBC6786}" name="ID"/>
    <tableColumn id="2" xr3:uid="{6E9F1CC2-0EB8-49BE-A20A-785BFEC45EBE}" name="Category"/>
    <tableColumn id="3" xr3:uid="{0D15FE91-B395-4800-B034-1F63B39CF9AB}" name="Description"/>
    <tableColumn id="4" xr3:uid="{B6E8F7FF-BC24-4D7C-B448-5F59A014C7E1}" name="Unit Type"/>
    <tableColumn id="5" xr3:uid="{12ECD204-5989-40A7-B518-7FC8EE7A4BC4}" name="Current Unit Cost" dataDxfId="25"/>
    <tableColumn id="6" xr3:uid="{579A1272-479B-4830-9DE5-6ED8DC5453FE}" name="New Cost Per Unit" dataDxfId="24"/>
    <tableColumn id="9" xr3:uid="{35B717A0-100F-441A-9C51-C7950884A414}" name="Percentage" dataDxfId="23">
      <calculatedColumnFormula array="1">IFERROR(_xlfn.IFS(AND(Table13[[#This Row],[New Cost Per Unit]]&lt;&gt;"",Table13[[#This Row],[Percentage Change]]&lt;&gt;""),"Error",Table13[[#This Row],[New Cost Per Unit]]&lt;&gt;"",(Table13[[#This Row],[New Cost Per Unit]]/Table13[[#This Row],[Current Unit Cost]]-1),Table13[[#This Row],[Percentage Change]]&lt;&gt;"",""),"Missing Data")</calculatedColumnFormula>
    </tableColumn>
    <tableColumn id="7" xr3:uid="{89AD2F89-D98C-4C32-B510-7761E603DEA0}" name="Percentage Change" dataDxfId="22"/>
    <tableColumn id="8" xr3:uid="{C1264D29-F992-426A-991C-8CDEDE3BD894}" name="New Unit Cost" dataDxfId="21">
      <calculatedColumnFormula array="1">IFERROR(_xlfn.IFS(AND(Table13[[#This Row],[New Cost Per Unit]]&lt;&gt;"",Table13[[#This Row],[Percentage Change]]&lt;&gt;""),"Error",Table13[[#This Row],[New Cost Per Unit]]&lt;&gt;"","",Table13[[#This Row],[Percentage Change]]&lt;&gt;"",(Table13[[#This Row],[Percentage Change]]+1)*Table13[[#This Row],[Current Unit Cost]]),"Missing Data")</calculatedColumnFormula>
    </tableColumn>
    <tableColumn id="10" xr3:uid="{0217A8B0-CBBB-4114-9B13-5D8F096C7C1E}" name="Validation" dataDxfId="20">
      <calculatedColumnFormula array="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8C34825-59F4-46AF-A0DF-B7109D8BC95F}" name="Table14" displayName="Table14" ref="A7:J339" totalsRowShown="0" headerRowDxfId="19">
  <autoFilter ref="A7:J339" xr:uid="{E8C34825-59F4-46AF-A0DF-B7109D8BC95F}"/>
  <sortState xmlns:xlrd2="http://schemas.microsoft.com/office/spreadsheetml/2017/richdata2" ref="A8:J339">
    <sortCondition ref="B7:B339"/>
  </sortState>
  <tableColumns count="10">
    <tableColumn id="1" xr3:uid="{02838F63-61D3-4568-B9A5-511D53D87DDA}" name="ID"/>
    <tableColumn id="2" xr3:uid="{423229F9-885D-416E-89C3-C323C4FDED46}" name="Category"/>
    <tableColumn id="3" xr3:uid="{60A6326F-87C4-4774-B332-6CA3E8014F4C}" name="Description"/>
    <tableColumn id="4" xr3:uid="{6D531A7D-8B95-49C7-BC3E-7F5C56F13840}" name="Unit Type"/>
    <tableColumn id="5" xr3:uid="{DBCF2D70-568E-4886-A2DF-E693A8A348FB}" name="Current Unit Cost" dataDxfId="18"/>
    <tableColumn id="6" xr3:uid="{F377FBA1-6C29-4E63-9FE4-5A1BE21B61AC}" name="New Cost Per Unit" dataDxfId="17"/>
    <tableColumn id="7" xr3:uid="{449AFDA3-B380-4F57-8640-6EA1D35FF91C}" name="Percentage Change" dataDxfId="16"/>
    <tableColumn id="8" xr3:uid="{EC2240EE-B24B-454C-8F0D-3C24AA565E13}" name="New Unit Cost" dataDxfId="15">
      <calculatedColumnFormula array="1">IFERROR(_xlfn.IFS(AND(Table14[[#This Row],[New Cost Per Unit]]&lt;&gt;"",Table14[[#This Row],[Percentage Change]]&lt;&gt;""),"Error",Table14[[#This Row],[New Cost Per Unit]]&lt;&gt;"",Table14[[#This Row],[New Cost Per Unit]],Table14[[#This Row],[Percentage Change]]&lt;&gt;"",(Table14[[#This Row],[Percentage Change]]+1)*Table14[[#This Row],[Current Unit Cost]]),"Missing Data")</calculatedColumnFormula>
    </tableColumn>
    <tableColumn id="9" xr3:uid="{91C4F66A-EE7A-4BFD-9E8A-21C6FB9A4266}" name="Percentage" dataDxfId="14">
      <calculatedColumnFormula array="1">IFERROR(_xlfn.IFS(AND(Table14[[#This Row],[New Cost Per Unit]]&lt;&gt;"",Table14[[#This Row],[Percentage Change]]&lt;&gt;""),"Error",Table14[[#This Row],[New Cost Per Unit]]&lt;&gt;"",(Table14[[#This Row],[New Cost Per Unit]]/Table14[[#This Row],[Current Unit Cost]]-1),Table14[[#This Row],[Percentage Change]]&lt;&gt;"",Table14[[#This Row],[Percentage Change]]),"Missing Data")</calculatedColumnFormula>
    </tableColumn>
    <tableColumn id="10" xr3:uid="{E988541F-7AC7-44EB-B343-7AC6440EF396}" name="Validation" dataDxfId="13">
      <calculatedColumnFormula array="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AECB-74FA-4E2F-BA91-1C011A0C4C1F}">
  <dimension ref="A2:P345"/>
  <sheetViews>
    <sheetView tabSelected="1" workbookViewId="0">
      <pane ySplit="10" topLeftCell="A247" activePane="bottomLeft" state="frozen"/>
      <selection pane="bottomLeft" activeCell="F331" sqref="F331"/>
    </sheetView>
  </sheetViews>
  <sheetFormatPr defaultRowHeight="15" x14ac:dyDescent="0.25"/>
  <cols>
    <col min="1" max="1" width="7.5703125" customWidth="1"/>
    <col min="2" max="2" width="16" customWidth="1"/>
    <col min="3" max="3" width="64.28515625" bestFit="1" customWidth="1"/>
    <col min="4" max="4" width="14.42578125" bestFit="1" customWidth="1"/>
    <col min="5" max="5" width="21.140625" customWidth="1"/>
    <col min="6" max="8" width="17" customWidth="1"/>
    <col min="9" max="10" width="20.28515625" customWidth="1"/>
    <col min="11" max="11" width="39.5703125" bestFit="1" customWidth="1"/>
  </cols>
  <sheetData>
    <row r="2" spans="1:16" ht="21" x14ac:dyDescent="0.35">
      <c r="B2" s="37" t="s">
        <v>0</v>
      </c>
      <c r="C2" s="38"/>
      <c r="D2" s="39"/>
      <c r="E2" s="21"/>
      <c r="J2" s="32" t="s">
        <v>1</v>
      </c>
      <c r="K2" s="33"/>
      <c r="M2" s="5"/>
      <c r="N2" s="5"/>
      <c r="O2" s="5"/>
      <c r="P2" s="5"/>
    </row>
    <row r="3" spans="1:16" ht="15" customHeight="1" x14ac:dyDescent="0.25">
      <c r="B3" s="40" t="s">
        <v>2</v>
      </c>
      <c r="C3" s="41"/>
      <c r="D3" s="42"/>
      <c r="E3" s="22"/>
      <c r="J3" s="28">
        <f>COUNTIFS(Table1[Validation],"="&amp;"Please enter a value into an Entry Field")</f>
        <v>335</v>
      </c>
      <c r="K3" s="25" t="s">
        <v>3</v>
      </c>
      <c r="M3" s="5"/>
      <c r="N3" s="5"/>
      <c r="O3" s="5"/>
      <c r="P3" s="5"/>
    </row>
    <row r="4" spans="1:16" ht="15" customHeight="1" x14ac:dyDescent="0.25">
      <c r="B4" s="43"/>
      <c r="C4" s="41"/>
      <c r="D4" s="42"/>
      <c r="E4" s="22"/>
      <c r="J4" s="23">
        <f>COUNTIFS(Table1[Validation],"&lt;&gt;"&amp;"Please enter a value into an Entry Field",Table1[New Unit Cost],"&lt;&gt;"&amp;"Error")</f>
        <v>0</v>
      </c>
      <c r="K4" s="17" t="s">
        <v>4</v>
      </c>
      <c r="M4" s="5"/>
      <c r="N4" s="5"/>
      <c r="O4" s="5"/>
      <c r="P4" s="5"/>
    </row>
    <row r="5" spans="1:16" ht="15" customHeight="1" x14ac:dyDescent="0.25">
      <c r="B5" s="43"/>
      <c r="C5" s="41"/>
      <c r="D5" s="42"/>
      <c r="E5" s="22"/>
      <c r="J5" s="23">
        <f>COUNTIFS(Table1[Validation],"="&amp;"Warning*",Table1[New Unit Cost],"&lt;&gt;"&amp;"Error")</f>
        <v>0</v>
      </c>
      <c r="K5" s="17" t="s">
        <v>5</v>
      </c>
      <c r="M5" s="5"/>
      <c r="N5" s="5"/>
      <c r="O5" s="5"/>
      <c r="P5" s="5"/>
    </row>
    <row r="6" spans="1:16" ht="15.75" customHeight="1" thickBot="1" x14ac:dyDescent="0.3">
      <c r="B6" s="43"/>
      <c r="C6" s="41"/>
      <c r="D6" s="42"/>
      <c r="E6" s="22"/>
      <c r="J6" s="24">
        <f>COUNTIFS(Table1[New Unit Cost],"="&amp;"Error")</f>
        <v>0</v>
      </c>
      <c r="K6" s="18" t="s">
        <v>6</v>
      </c>
      <c r="M6" s="5"/>
      <c r="N6" s="5"/>
      <c r="O6" s="5"/>
      <c r="P6" s="5"/>
    </row>
    <row r="7" spans="1:16" x14ac:dyDescent="0.25">
      <c r="B7" s="43"/>
      <c r="C7" s="41"/>
      <c r="D7" s="42"/>
      <c r="E7" s="22"/>
    </row>
    <row r="8" spans="1:16" ht="15.75" customHeight="1" x14ac:dyDescent="0.25">
      <c r="B8" s="44"/>
      <c r="C8" s="45"/>
      <c r="D8" s="46"/>
      <c r="E8" s="20"/>
    </row>
    <row r="9" spans="1:16" ht="21" x14ac:dyDescent="0.35">
      <c r="F9" s="34" t="s">
        <v>7</v>
      </c>
      <c r="G9" s="35"/>
      <c r="H9" s="36"/>
      <c r="I9" s="31" t="s">
        <v>8</v>
      </c>
      <c r="J9" s="31"/>
    </row>
    <row r="10" spans="1:16" ht="37.5" x14ac:dyDescent="0.25">
      <c r="A10" s="26" t="s">
        <v>9</v>
      </c>
      <c r="B10" s="26" t="s">
        <v>10</v>
      </c>
      <c r="C10" s="26" t="s">
        <v>11</v>
      </c>
      <c r="D10" s="26" t="s">
        <v>12</v>
      </c>
      <c r="E10" s="26" t="s">
        <v>13</v>
      </c>
      <c r="F10" s="29" t="s">
        <v>14</v>
      </c>
      <c r="G10" s="27" t="s">
        <v>15</v>
      </c>
      <c r="H10" s="30" t="s">
        <v>16</v>
      </c>
      <c r="I10" s="26" t="s">
        <v>17</v>
      </c>
      <c r="J10" s="26" t="s">
        <v>18</v>
      </c>
      <c r="K10" s="26" t="s">
        <v>19</v>
      </c>
    </row>
    <row r="11" spans="1:16" x14ac:dyDescent="0.25">
      <c r="A11">
        <v>1</v>
      </c>
      <c r="B11" t="s">
        <v>20</v>
      </c>
      <c r="C11" t="s">
        <v>21</v>
      </c>
      <c r="D11" t="s">
        <v>22</v>
      </c>
      <c r="E11" s="1">
        <v>150.91</v>
      </c>
      <c r="F11" s="62"/>
      <c r="G11" s="63"/>
      <c r="H11" s="64"/>
      <c r="I11" s="4" t="str" cm="1">
        <f t="array" ref="I1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1" s="3" t="str" cm="1">
        <f t="array" ref="J1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1" t="str" cm="1">
        <f t="array" ref="K1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 spans="1:16" x14ac:dyDescent="0.25">
      <c r="A12">
        <v>2</v>
      </c>
      <c r="B12" t="s">
        <v>20</v>
      </c>
      <c r="C12" t="s">
        <v>23</v>
      </c>
      <c r="D12" t="s">
        <v>22</v>
      </c>
      <c r="E12" s="1">
        <v>103.05</v>
      </c>
      <c r="F12" s="65"/>
      <c r="G12" s="66"/>
      <c r="H12" s="64"/>
      <c r="I12" s="4" t="str" cm="1">
        <f t="array" ref="I1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2" s="3" t="str" cm="1">
        <f t="array" ref="J1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2" t="str" cm="1">
        <f t="array" ref="K1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 spans="1:16" x14ac:dyDescent="0.25">
      <c r="A13">
        <v>3</v>
      </c>
      <c r="B13" t="s">
        <v>20</v>
      </c>
      <c r="C13" t="s">
        <v>24</v>
      </c>
      <c r="D13" t="s">
        <v>22</v>
      </c>
      <c r="E13" s="1">
        <v>53.96</v>
      </c>
      <c r="F13" s="65"/>
      <c r="G13" s="66"/>
      <c r="H13" s="64"/>
      <c r="I13" s="4" t="str" cm="1">
        <f t="array" ref="I1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3" s="3" t="str" cm="1">
        <f t="array" ref="J1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3" t="str" cm="1">
        <f t="array" ref="K1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 spans="1:16" x14ac:dyDescent="0.25">
      <c r="A14">
        <v>4</v>
      </c>
      <c r="B14" t="s">
        <v>20</v>
      </c>
      <c r="C14" t="s">
        <v>25</v>
      </c>
      <c r="D14" t="s">
        <v>22</v>
      </c>
      <c r="E14" s="1">
        <v>46.24</v>
      </c>
      <c r="F14" s="65"/>
      <c r="G14" s="66"/>
      <c r="H14" s="64"/>
      <c r="I14" s="4" t="str" cm="1">
        <f t="array" ref="I1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4" s="3" t="str" cm="1">
        <f t="array" ref="J1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4" t="str" cm="1">
        <f t="array" ref="K1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 spans="1:16" x14ac:dyDescent="0.25">
      <c r="A15">
        <v>5</v>
      </c>
      <c r="B15" t="s">
        <v>20</v>
      </c>
      <c r="C15" t="s">
        <v>26</v>
      </c>
      <c r="D15" t="s">
        <v>22</v>
      </c>
      <c r="E15" s="1">
        <v>46.23</v>
      </c>
      <c r="F15" s="65"/>
      <c r="G15" s="66"/>
      <c r="H15" s="64"/>
      <c r="I15" s="4" t="str" cm="1">
        <f t="array" ref="I1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5" s="3" t="str" cm="1">
        <f t="array" ref="J1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5" t="str" cm="1">
        <f t="array" ref="K1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 spans="1:16" x14ac:dyDescent="0.25">
      <c r="A16">
        <v>6</v>
      </c>
      <c r="B16" t="s">
        <v>20</v>
      </c>
      <c r="C16" t="s">
        <v>27</v>
      </c>
      <c r="D16" t="s">
        <v>22</v>
      </c>
      <c r="E16" s="1">
        <v>109.07</v>
      </c>
      <c r="F16" s="65"/>
      <c r="G16" s="66"/>
      <c r="H16" s="64"/>
      <c r="I16" s="4" t="str" cm="1">
        <f t="array" ref="I1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6" s="3" t="str" cm="1">
        <f t="array" ref="J1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6" t="str" cm="1">
        <f t="array" ref="K1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 spans="1:11" x14ac:dyDescent="0.25">
      <c r="A17">
        <v>7</v>
      </c>
      <c r="B17" t="s">
        <v>28</v>
      </c>
      <c r="C17" t="s">
        <v>29</v>
      </c>
      <c r="D17" t="s">
        <v>30</v>
      </c>
      <c r="E17" s="1">
        <v>1.18</v>
      </c>
      <c r="F17" s="65"/>
      <c r="G17" s="66"/>
      <c r="H17" s="64"/>
      <c r="I17" s="4" t="str" cm="1">
        <f t="array" ref="I1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7" s="3" t="str" cm="1">
        <f t="array" ref="J1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7" t="str" cm="1">
        <f t="array" ref="K1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 spans="1:11" x14ac:dyDescent="0.25">
      <c r="A18">
        <v>8</v>
      </c>
      <c r="B18" t="s">
        <v>28</v>
      </c>
      <c r="C18" t="s">
        <v>31</v>
      </c>
      <c r="D18" t="s">
        <v>22</v>
      </c>
      <c r="E18" s="1">
        <v>29.66</v>
      </c>
      <c r="F18" s="65"/>
      <c r="G18" s="66"/>
      <c r="H18" s="64"/>
      <c r="I18" s="4" t="str" cm="1">
        <f t="array" ref="I1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8" s="3" t="str" cm="1">
        <f t="array" ref="J1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8" t="str" cm="1">
        <f t="array" ref="K1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 spans="1:11" x14ac:dyDescent="0.25">
      <c r="A19">
        <v>9</v>
      </c>
      <c r="B19" t="s">
        <v>28</v>
      </c>
      <c r="C19" t="s">
        <v>32</v>
      </c>
      <c r="D19" t="s">
        <v>22</v>
      </c>
      <c r="E19" s="1">
        <v>36.32</v>
      </c>
      <c r="F19" s="65"/>
      <c r="G19" s="66"/>
      <c r="H19" s="64"/>
      <c r="I19" s="4" t="str" cm="1">
        <f t="array" ref="I1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9" s="3" t="str" cm="1">
        <f t="array" ref="J1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9" t="str" cm="1">
        <f t="array" ref="K1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 spans="1:11" x14ac:dyDescent="0.25">
      <c r="A20">
        <v>10</v>
      </c>
      <c r="B20" t="s">
        <v>28</v>
      </c>
      <c r="C20" t="s">
        <v>33</v>
      </c>
      <c r="D20" t="s">
        <v>34</v>
      </c>
      <c r="E20" s="1">
        <v>106.59</v>
      </c>
      <c r="F20" s="65"/>
      <c r="G20" s="66"/>
      <c r="H20" s="64"/>
      <c r="I20" s="4" t="str" cm="1">
        <f t="array" ref="I2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0" s="3" t="str" cm="1">
        <f t="array" ref="J2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0" t="str" cm="1">
        <f t="array" ref="K2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 spans="1:11" x14ac:dyDescent="0.25">
      <c r="A21">
        <v>11</v>
      </c>
      <c r="B21" t="s">
        <v>28</v>
      </c>
      <c r="C21" t="s">
        <v>35</v>
      </c>
      <c r="D21" t="s">
        <v>36</v>
      </c>
      <c r="E21" s="1">
        <v>7.48</v>
      </c>
      <c r="F21" s="65"/>
      <c r="G21" s="66"/>
      <c r="H21" s="64"/>
      <c r="I21" s="4" t="str" cm="1">
        <f t="array" ref="I2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1" s="3" t="str" cm="1">
        <f t="array" ref="J2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1" t="str" cm="1">
        <f t="array" ref="K2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 spans="1:11" x14ac:dyDescent="0.25">
      <c r="A22">
        <v>12</v>
      </c>
      <c r="B22" t="s">
        <v>28</v>
      </c>
      <c r="C22" t="s">
        <v>37</v>
      </c>
      <c r="D22" t="s">
        <v>22</v>
      </c>
      <c r="E22" s="1">
        <v>222.03</v>
      </c>
      <c r="F22" s="65"/>
      <c r="G22" s="66"/>
      <c r="H22" s="64"/>
      <c r="I22" s="4" t="str" cm="1">
        <f t="array" ref="I2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2" s="3" t="str" cm="1">
        <f t="array" ref="J2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2" t="str" cm="1">
        <f t="array" ref="K2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 spans="1:11" x14ac:dyDescent="0.25">
      <c r="A23">
        <v>13</v>
      </c>
      <c r="B23" t="s">
        <v>38</v>
      </c>
      <c r="C23" t="s">
        <v>39</v>
      </c>
      <c r="D23" t="s">
        <v>30</v>
      </c>
      <c r="E23" s="1">
        <v>2.46</v>
      </c>
      <c r="F23" s="65"/>
      <c r="G23" s="66"/>
      <c r="H23" s="64"/>
      <c r="I23" s="4" t="str" cm="1">
        <f t="array" ref="I2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3" s="3" t="str" cm="1">
        <f t="array" ref="J2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3" t="str" cm="1">
        <f t="array" ref="K2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 spans="1:11" x14ac:dyDescent="0.25">
      <c r="A24">
        <v>14</v>
      </c>
      <c r="B24" t="s">
        <v>38</v>
      </c>
      <c r="C24" t="s">
        <v>40</v>
      </c>
      <c r="D24" t="s">
        <v>30</v>
      </c>
      <c r="E24" s="1">
        <v>2.66</v>
      </c>
      <c r="F24" s="65"/>
      <c r="G24" s="66"/>
      <c r="H24" s="64"/>
      <c r="I24" s="4" t="str" cm="1">
        <f t="array" ref="I2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4" s="3" t="str" cm="1">
        <f t="array" ref="J2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4" t="str" cm="1">
        <f t="array" ref="K2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 spans="1:11" x14ac:dyDescent="0.25">
      <c r="A25">
        <v>15</v>
      </c>
      <c r="B25" t="s">
        <v>38</v>
      </c>
      <c r="C25" t="s">
        <v>41</v>
      </c>
      <c r="D25" t="s">
        <v>30</v>
      </c>
      <c r="E25" s="1">
        <v>2.85</v>
      </c>
      <c r="F25" s="65"/>
      <c r="G25" s="66"/>
      <c r="H25" s="64"/>
      <c r="I25" s="4" t="str" cm="1">
        <f t="array" ref="I2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5" s="3" t="str" cm="1">
        <f t="array" ref="J2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5" t="str" cm="1">
        <f t="array" ref="K2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 spans="1:11" x14ac:dyDescent="0.25">
      <c r="A26">
        <v>16</v>
      </c>
      <c r="B26" t="s">
        <v>38</v>
      </c>
      <c r="C26" t="s">
        <v>42</v>
      </c>
      <c r="D26" t="s">
        <v>30</v>
      </c>
      <c r="E26" s="1">
        <v>3.01</v>
      </c>
      <c r="F26" s="65"/>
      <c r="G26" s="66"/>
      <c r="H26" s="64"/>
      <c r="I26" s="4" t="str" cm="1">
        <f t="array" ref="I2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6" s="3" t="str" cm="1">
        <f t="array" ref="J2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6" t="str" cm="1">
        <f t="array" ref="K2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 spans="1:11" x14ac:dyDescent="0.25">
      <c r="A27">
        <v>17</v>
      </c>
      <c r="B27" t="s">
        <v>38</v>
      </c>
      <c r="C27" t="s">
        <v>43</v>
      </c>
      <c r="D27" t="s">
        <v>30</v>
      </c>
      <c r="E27" s="1">
        <v>3.21</v>
      </c>
      <c r="F27" s="65"/>
      <c r="G27" s="66"/>
      <c r="H27" s="64"/>
      <c r="I27" s="4" t="str" cm="1">
        <f t="array" ref="I2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7" s="3" t="str" cm="1">
        <f t="array" ref="J2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7" t="str" cm="1">
        <f t="array" ref="K2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 spans="1:11" x14ac:dyDescent="0.25">
      <c r="A28">
        <v>18</v>
      </c>
      <c r="B28" t="s">
        <v>38</v>
      </c>
      <c r="C28" t="s">
        <v>44</v>
      </c>
      <c r="D28" t="s">
        <v>30</v>
      </c>
      <c r="E28" s="1">
        <v>3.41</v>
      </c>
      <c r="F28" s="65"/>
      <c r="G28" s="66"/>
      <c r="H28" s="64"/>
      <c r="I28" s="4" t="str" cm="1">
        <f t="array" ref="I2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8" s="3" t="str" cm="1">
        <f t="array" ref="J2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8" t="str" cm="1">
        <f t="array" ref="K2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 spans="1:11" x14ac:dyDescent="0.25">
      <c r="A29">
        <v>19</v>
      </c>
      <c r="B29" t="s">
        <v>38</v>
      </c>
      <c r="C29" t="s">
        <v>45</v>
      </c>
      <c r="D29" t="s">
        <v>30</v>
      </c>
      <c r="E29" s="1">
        <v>3.59</v>
      </c>
      <c r="F29" s="65"/>
      <c r="G29" s="66"/>
      <c r="H29" s="64"/>
      <c r="I29" s="4" t="str" cm="1">
        <f t="array" ref="I2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9" s="3" t="str" cm="1">
        <f t="array" ref="J2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9" t="str" cm="1">
        <f t="array" ref="K2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 spans="1:11" x14ac:dyDescent="0.25">
      <c r="A30">
        <v>20</v>
      </c>
      <c r="B30" t="s">
        <v>38</v>
      </c>
      <c r="C30" t="s">
        <v>46</v>
      </c>
      <c r="D30" t="s">
        <v>30</v>
      </c>
      <c r="E30" s="1">
        <v>3.79</v>
      </c>
      <c r="F30" s="65"/>
      <c r="G30" s="66"/>
      <c r="H30" s="64"/>
      <c r="I30" s="4" t="str" cm="1">
        <f t="array" ref="I3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0" s="3" t="str" cm="1">
        <f t="array" ref="J3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0" t="str" cm="1">
        <f t="array" ref="K3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 spans="1:11" x14ac:dyDescent="0.25">
      <c r="A31">
        <v>21</v>
      </c>
      <c r="B31" t="s">
        <v>38</v>
      </c>
      <c r="C31" t="s">
        <v>47</v>
      </c>
      <c r="D31" t="s">
        <v>30</v>
      </c>
      <c r="E31" s="1">
        <v>3.97</v>
      </c>
      <c r="F31" s="65"/>
      <c r="G31" s="66"/>
      <c r="H31" s="64"/>
      <c r="I31" s="4" t="str" cm="1">
        <f t="array" ref="I3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1" s="3" t="str" cm="1">
        <f t="array" ref="J3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1" t="str" cm="1">
        <f t="array" ref="K3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 spans="1:11" x14ac:dyDescent="0.25">
      <c r="A32">
        <v>22</v>
      </c>
      <c r="B32" t="s">
        <v>38</v>
      </c>
      <c r="C32" t="s">
        <v>48</v>
      </c>
      <c r="D32" t="s">
        <v>30</v>
      </c>
      <c r="E32" s="1">
        <v>1.64</v>
      </c>
      <c r="F32" s="65"/>
      <c r="G32" s="66"/>
      <c r="H32" s="64"/>
      <c r="I32" s="4" t="str" cm="1">
        <f t="array" ref="I3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2" s="3" t="str" cm="1">
        <f t="array" ref="J3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2" t="str" cm="1">
        <f t="array" ref="K3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3" spans="1:11" x14ac:dyDescent="0.25">
      <c r="A33">
        <v>23</v>
      </c>
      <c r="B33" t="s">
        <v>38</v>
      </c>
      <c r="C33" t="s">
        <v>49</v>
      </c>
      <c r="D33" t="s">
        <v>30</v>
      </c>
      <c r="E33" s="1">
        <v>1.75</v>
      </c>
      <c r="F33" s="65"/>
      <c r="G33" s="66"/>
      <c r="H33" s="64"/>
      <c r="I33" s="4" t="str" cm="1">
        <f t="array" ref="I3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3" s="3" t="str" cm="1">
        <f t="array" ref="J3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3" t="str" cm="1">
        <f t="array" ref="K3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4" spans="1:11" x14ac:dyDescent="0.25">
      <c r="A34">
        <v>24</v>
      </c>
      <c r="B34" t="s">
        <v>38</v>
      </c>
      <c r="C34" t="s">
        <v>50</v>
      </c>
      <c r="D34" t="s">
        <v>30</v>
      </c>
      <c r="E34" s="1">
        <v>1.87</v>
      </c>
      <c r="F34" s="65"/>
      <c r="G34" s="66"/>
      <c r="H34" s="64"/>
      <c r="I34" s="4" t="str" cm="1">
        <f t="array" ref="I3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4" s="3" t="str" cm="1">
        <f t="array" ref="J3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4" t="str" cm="1">
        <f t="array" ref="K3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5" spans="1:11" x14ac:dyDescent="0.25">
      <c r="A35">
        <v>25</v>
      </c>
      <c r="B35" t="s">
        <v>38</v>
      </c>
      <c r="C35" t="s">
        <v>51</v>
      </c>
      <c r="D35" t="s">
        <v>30</v>
      </c>
      <c r="E35" s="1">
        <v>1.96</v>
      </c>
      <c r="F35" s="65"/>
      <c r="G35" s="66"/>
      <c r="H35" s="64"/>
      <c r="I35" s="4" t="str" cm="1">
        <f t="array" ref="I3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5" s="3" t="str" cm="1">
        <f t="array" ref="J3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5" t="str" cm="1">
        <f t="array" ref="K3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6" spans="1:11" x14ac:dyDescent="0.25">
      <c r="A36">
        <v>26</v>
      </c>
      <c r="B36" t="s">
        <v>38</v>
      </c>
      <c r="C36" t="s">
        <v>52</v>
      </c>
      <c r="D36" t="s">
        <v>30</v>
      </c>
      <c r="E36" s="1">
        <v>2.06</v>
      </c>
      <c r="F36" s="65"/>
      <c r="G36" s="66"/>
      <c r="H36" s="64"/>
      <c r="I36" s="4" t="str" cm="1">
        <f t="array" ref="I3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6" s="3" t="str" cm="1">
        <f t="array" ref="J3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6" t="str" cm="1">
        <f t="array" ref="K3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7" spans="1:11" x14ac:dyDescent="0.25">
      <c r="A37">
        <v>27</v>
      </c>
      <c r="B37" t="s">
        <v>38</v>
      </c>
      <c r="C37" t="s">
        <v>53</v>
      </c>
      <c r="D37" t="s">
        <v>30</v>
      </c>
      <c r="E37" s="1">
        <v>2.15</v>
      </c>
      <c r="F37" s="65"/>
      <c r="G37" s="66"/>
      <c r="H37" s="64"/>
      <c r="I37" s="4" t="str" cm="1">
        <f t="array" ref="I3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7" s="3" t="str" cm="1">
        <f t="array" ref="J3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7" t="str" cm="1">
        <f t="array" ref="K3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8" spans="1:11" x14ac:dyDescent="0.25">
      <c r="A38">
        <v>28</v>
      </c>
      <c r="B38" t="s">
        <v>38</v>
      </c>
      <c r="C38" t="s">
        <v>54</v>
      </c>
      <c r="D38" t="s">
        <v>30</v>
      </c>
      <c r="E38" s="1">
        <v>2.2599999999999998</v>
      </c>
      <c r="F38" s="65"/>
      <c r="G38" s="66"/>
      <c r="H38" s="64"/>
      <c r="I38" s="4" t="str" cm="1">
        <f t="array" ref="I3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8" s="3" t="str" cm="1">
        <f t="array" ref="J3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8" t="str" cm="1">
        <f t="array" ref="K3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9" spans="1:11" x14ac:dyDescent="0.25">
      <c r="A39">
        <v>29</v>
      </c>
      <c r="B39" t="s">
        <v>38</v>
      </c>
      <c r="C39" t="s">
        <v>55</v>
      </c>
      <c r="D39" t="s">
        <v>30</v>
      </c>
      <c r="E39" s="1">
        <v>2.36</v>
      </c>
      <c r="F39" s="65"/>
      <c r="G39" s="66"/>
      <c r="H39" s="64"/>
      <c r="I39" s="4" t="str" cm="1">
        <f t="array" ref="I3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9" s="3" t="str" cm="1">
        <f t="array" ref="J3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9" t="str" cm="1">
        <f t="array" ref="K3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0" spans="1:11" x14ac:dyDescent="0.25">
      <c r="A40">
        <v>30</v>
      </c>
      <c r="B40" t="s">
        <v>38</v>
      </c>
      <c r="C40" t="s">
        <v>56</v>
      </c>
      <c r="D40" t="s">
        <v>30</v>
      </c>
      <c r="E40" s="1">
        <v>2.46</v>
      </c>
      <c r="F40" s="65"/>
      <c r="G40" s="66"/>
      <c r="H40" s="64"/>
      <c r="I40" s="4" t="str" cm="1">
        <f t="array" ref="I4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40" s="3" t="str" cm="1">
        <f t="array" ref="J4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40" t="str" cm="1">
        <f t="array" ref="K4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1" spans="1:11" x14ac:dyDescent="0.25">
      <c r="A41">
        <v>31</v>
      </c>
      <c r="B41" t="s">
        <v>38</v>
      </c>
      <c r="C41" t="s">
        <v>57</v>
      </c>
      <c r="D41" t="s">
        <v>30</v>
      </c>
      <c r="E41" s="1">
        <v>2.56</v>
      </c>
      <c r="F41" s="65"/>
      <c r="G41" s="66"/>
      <c r="H41" s="64"/>
      <c r="I41" s="4" t="str" cm="1">
        <f t="array" ref="I4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41" s="3" t="str" cm="1">
        <f t="array" ref="J4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41" t="str" cm="1">
        <f t="array" ref="K4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2" spans="1:11" x14ac:dyDescent="0.25">
      <c r="A42">
        <v>32</v>
      </c>
      <c r="B42" t="s">
        <v>38</v>
      </c>
      <c r="C42" t="s">
        <v>58</v>
      </c>
      <c r="D42" t="s">
        <v>30</v>
      </c>
      <c r="E42" s="1">
        <v>2.66</v>
      </c>
      <c r="F42" s="65"/>
      <c r="G42" s="66"/>
      <c r="H42" s="64"/>
      <c r="I42" s="4" t="str" cm="1">
        <f t="array" ref="I4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42" s="3" t="str" cm="1">
        <f t="array" ref="J4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42" t="str" cm="1">
        <f t="array" ref="K4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3" spans="1:11" x14ac:dyDescent="0.25">
      <c r="A43">
        <v>33</v>
      </c>
      <c r="B43" t="s">
        <v>38</v>
      </c>
      <c r="C43" t="s">
        <v>59</v>
      </c>
      <c r="D43" t="s">
        <v>30</v>
      </c>
      <c r="E43" s="1">
        <v>2.77</v>
      </c>
      <c r="F43" s="65"/>
      <c r="G43" s="66"/>
      <c r="H43" s="64"/>
      <c r="I43" s="4" t="str" cm="1">
        <f t="array" ref="I4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43" s="3" t="str" cm="1">
        <f t="array" ref="J4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43" t="str" cm="1">
        <f t="array" ref="K4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4" spans="1:11" x14ac:dyDescent="0.25">
      <c r="A44">
        <v>34</v>
      </c>
      <c r="B44" t="s">
        <v>38</v>
      </c>
      <c r="C44" t="s">
        <v>60</v>
      </c>
      <c r="D44" t="s">
        <v>30</v>
      </c>
      <c r="E44" s="1">
        <v>2.87</v>
      </c>
      <c r="F44" s="65"/>
      <c r="G44" s="66"/>
      <c r="H44" s="64"/>
      <c r="I44" s="4" t="str" cm="1">
        <f t="array" ref="I4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44" s="3" t="str" cm="1">
        <f t="array" ref="J4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44" t="str" cm="1">
        <f t="array" ref="K4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5" spans="1:11" x14ac:dyDescent="0.25">
      <c r="A45">
        <v>35</v>
      </c>
      <c r="B45" t="s">
        <v>38</v>
      </c>
      <c r="C45" t="s">
        <v>61</v>
      </c>
      <c r="D45" t="s">
        <v>30</v>
      </c>
      <c r="E45" s="1">
        <v>2.97</v>
      </c>
      <c r="F45" s="65"/>
      <c r="G45" s="66"/>
      <c r="H45" s="64"/>
      <c r="I45" s="4" t="str" cm="1">
        <f t="array" ref="I4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45" s="3" t="str" cm="1">
        <f t="array" ref="J4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45" t="str" cm="1">
        <f t="array" ref="K4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6" spans="1:11" x14ac:dyDescent="0.25">
      <c r="A46">
        <v>36</v>
      </c>
      <c r="B46" t="s">
        <v>38</v>
      </c>
      <c r="C46" t="s">
        <v>62</v>
      </c>
      <c r="D46" t="s">
        <v>30</v>
      </c>
      <c r="E46" s="1">
        <v>3.08</v>
      </c>
      <c r="F46" s="65"/>
      <c r="G46" s="66"/>
      <c r="H46" s="64"/>
      <c r="I46" s="4" t="str" cm="1">
        <f t="array" ref="I4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46" s="3" t="str" cm="1">
        <f t="array" ref="J4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46" t="str" cm="1">
        <f t="array" ref="K4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7" spans="1:11" x14ac:dyDescent="0.25">
      <c r="A47">
        <v>37</v>
      </c>
      <c r="B47" t="s">
        <v>38</v>
      </c>
      <c r="C47" t="s">
        <v>63</v>
      </c>
      <c r="D47" t="s">
        <v>30</v>
      </c>
      <c r="E47" s="1">
        <v>3.19</v>
      </c>
      <c r="F47" s="65"/>
      <c r="G47" s="66"/>
      <c r="H47" s="64"/>
      <c r="I47" s="4" t="str" cm="1">
        <f t="array" ref="I4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47" s="3" t="str" cm="1">
        <f t="array" ref="J4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47" t="str" cm="1">
        <f t="array" ref="K4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8" spans="1:11" x14ac:dyDescent="0.25">
      <c r="A48">
        <v>38</v>
      </c>
      <c r="B48" t="s">
        <v>38</v>
      </c>
      <c r="C48" t="s">
        <v>64</v>
      </c>
      <c r="D48" t="s">
        <v>30</v>
      </c>
      <c r="E48" s="1">
        <v>2.66</v>
      </c>
      <c r="F48" s="65"/>
      <c r="G48" s="66"/>
      <c r="H48" s="64"/>
      <c r="I48" s="4" t="str" cm="1">
        <f t="array" ref="I4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48" s="3" t="str" cm="1">
        <f t="array" ref="J4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48" t="str" cm="1">
        <f t="array" ref="K4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9" spans="1:11" x14ac:dyDescent="0.25">
      <c r="A49">
        <v>39</v>
      </c>
      <c r="B49" t="s">
        <v>38</v>
      </c>
      <c r="C49" t="s">
        <v>65</v>
      </c>
      <c r="D49" t="s">
        <v>30</v>
      </c>
      <c r="E49" s="1">
        <v>2.86</v>
      </c>
      <c r="F49" s="65"/>
      <c r="G49" s="66"/>
      <c r="H49" s="64"/>
      <c r="I49" s="4" t="str" cm="1">
        <f t="array" ref="I4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49" s="3" t="str" cm="1">
        <f t="array" ref="J4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49" t="str" cm="1">
        <f t="array" ref="K4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0" spans="1:11" x14ac:dyDescent="0.25">
      <c r="A50">
        <v>40</v>
      </c>
      <c r="B50" t="s">
        <v>38</v>
      </c>
      <c r="C50" t="s">
        <v>66</v>
      </c>
      <c r="D50" t="s">
        <v>30</v>
      </c>
      <c r="E50" s="1">
        <v>3.05</v>
      </c>
      <c r="F50" s="65"/>
      <c r="G50" s="66"/>
      <c r="H50" s="64"/>
      <c r="I50" s="4" t="str" cm="1">
        <f t="array" ref="I5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50" s="3" t="str" cm="1">
        <f t="array" ref="J5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50" t="str" cm="1">
        <f t="array" ref="K5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1" spans="1:11" x14ac:dyDescent="0.25">
      <c r="A51">
        <v>41</v>
      </c>
      <c r="B51" t="s">
        <v>38</v>
      </c>
      <c r="C51" t="s">
        <v>67</v>
      </c>
      <c r="D51" t="s">
        <v>30</v>
      </c>
      <c r="E51" s="1">
        <v>3.24</v>
      </c>
      <c r="F51" s="65"/>
      <c r="G51" s="66"/>
      <c r="H51" s="64"/>
      <c r="I51" s="4" t="str" cm="1">
        <f t="array" ref="I5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51" s="3" t="str" cm="1">
        <f t="array" ref="J5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51" t="str" cm="1">
        <f t="array" ref="K5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2" spans="1:11" x14ac:dyDescent="0.25">
      <c r="A52">
        <v>42</v>
      </c>
      <c r="B52" t="s">
        <v>38</v>
      </c>
      <c r="C52" t="s">
        <v>68</v>
      </c>
      <c r="D52" t="s">
        <v>30</v>
      </c>
      <c r="E52" s="1">
        <v>3.42</v>
      </c>
      <c r="F52" s="65"/>
      <c r="G52" s="66"/>
      <c r="H52" s="64"/>
      <c r="I52" s="4" t="str" cm="1">
        <f t="array" ref="I5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52" s="3" t="str" cm="1">
        <f t="array" ref="J5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52" t="str" cm="1">
        <f t="array" ref="K5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3" spans="1:11" x14ac:dyDescent="0.25">
      <c r="A53">
        <v>43</v>
      </c>
      <c r="B53" t="s">
        <v>38</v>
      </c>
      <c r="C53" t="s">
        <v>69</v>
      </c>
      <c r="D53" t="s">
        <v>30</v>
      </c>
      <c r="E53" s="1">
        <v>3.62</v>
      </c>
      <c r="F53" s="65"/>
      <c r="G53" s="66"/>
      <c r="H53" s="64"/>
      <c r="I53" s="4" t="str" cm="1">
        <f t="array" ref="I5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53" s="3" t="str" cm="1">
        <f t="array" ref="J5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53" t="str" cm="1">
        <f t="array" ref="K5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4" spans="1:11" x14ac:dyDescent="0.25">
      <c r="A54">
        <v>44</v>
      </c>
      <c r="B54" t="s">
        <v>38</v>
      </c>
      <c r="C54" t="s">
        <v>70</v>
      </c>
      <c r="D54" t="s">
        <v>30</v>
      </c>
      <c r="E54" s="1">
        <v>3.81</v>
      </c>
      <c r="F54" s="65"/>
      <c r="G54" s="66"/>
      <c r="H54" s="64"/>
      <c r="I54" s="4" t="str" cm="1">
        <f t="array" ref="I5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54" s="3" t="str" cm="1">
        <f t="array" ref="J5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54" t="str" cm="1">
        <f t="array" ref="K5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5" spans="1:11" x14ac:dyDescent="0.25">
      <c r="A55">
        <v>45</v>
      </c>
      <c r="B55" t="s">
        <v>38</v>
      </c>
      <c r="C55" t="s">
        <v>71</v>
      </c>
      <c r="D55" t="s">
        <v>22</v>
      </c>
      <c r="E55" s="1">
        <v>313.63</v>
      </c>
      <c r="F55" s="65"/>
      <c r="G55" s="66"/>
      <c r="H55" s="64"/>
      <c r="I55" s="4" t="str" cm="1">
        <f t="array" ref="I5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55" s="3" t="str" cm="1">
        <f t="array" ref="J5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55" t="str" cm="1">
        <f t="array" ref="K5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6" spans="1:11" x14ac:dyDescent="0.25">
      <c r="A56">
        <v>46</v>
      </c>
      <c r="B56" t="s">
        <v>38</v>
      </c>
      <c r="C56" t="s">
        <v>72</v>
      </c>
      <c r="D56" t="s">
        <v>22</v>
      </c>
      <c r="E56" s="1">
        <v>266.24</v>
      </c>
      <c r="F56" s="65"/>
      <c r="G56" s="66"/>
      <c r="H56" s="64"/>
      <c r="I56" s="4" t="str" cm="1">
        <f t="array" ref="I5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56" s="3" t="str" cm="1">
        <f t="array" ref="J5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56" t="str" cm="1">
        <f t="array" ref="K5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7" spans="1:11" x14ac:dyDescent="0.25">
      <c r="A57">
        <v>47</v>
      </c>
      <c r="B57" t="s">
        <v>38</v>
      </c>
      <c r="C57" t="s">
        <v>73</v>
      </c>
      <c r="D57" t="s">
        <v>30</v>
      </c>
      <c r="E57" s="1">
        <v>5.51</v>
      </c>
      <c r="F57" s="65"/>
      <c r="G57" s="66"/>
      <c r="H57" s="64"/>
      <c r="I57" s="4" t="str" cm="1">
        <f t="array" ref="I5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57" s="3" t="str" cm="1">
        <f t="array" ref="J5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57" t="str" cm="1">
        <f t="array" ref="K5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8" spans="1:11" x14ac:dyDescent="0.25">
      <c r="A58">
        <v>48</v>
      </c>
      <c r="B58" t="s">
        <v>38</v>
      </c>
      <c r="C58" t="s">
        <v>74</v>
      </c>
      <c r="D58" t="s">
        <v>30</v>
      </c>
      <c r="E58" s="1">
        <v>2.19</v>
      </c>
      <c r="F58" s="65"/>
      <c r="G58" s="66"/>
      <c r="H58" s="64"/>
      <c r="I58" s="4" t="str" cm="1">
        <f t="array" ref="I5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58" s="3" t="str" cm="1">
        <f t="array" ref="J5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58" t="str" cm="1">
        <f t="array" ref="K5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9" spans="1:11" x14ac:dyDescent="0.25">
      <c r="A59">
        <v>49</v>
      </c>
      <c r="B59" t="s">
        <v>38</v>
      </c>
      <c r="C59" t="s">
        <v>75</v>
      </c>
      <c r="D59" t="s">
        <v>30</v>
      </c>
      <c r="E59" s="1">
        <v>2.4700000000000002</v>
      </c>
      <c r="F59" s="65"/>
      <c r="G59" s="66"/>
      <c r="H59" s="64"/>
      <c r="I59" s="4" t="str" cm="1">
        <f t="array" ref="I5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59" s="3" t="str" cm="1">
        <f t="array" ref="J5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59" t="str" cm="1">
        <f t="array" ref="K5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0" spans="1:11" x14ac:dyDescent="0.25">
      <c r="A60">
        <v>50</v>
      </c>
      <c r="B60" t="s">
        <v>38</v>
      </c>
      <c r="C60" t="s">
        <v>76</v>
      </c>
      <c r="D60" t="s">
        <v>30</v>
      </c>
      <c r="E60" s="1">
        <v>2.82</v>
      </c>
      <c r="F60" s="65"/>
      <c r="G60" s="66"/>
      <c r="H60" s="64"/>
      <c r="I60" s="4" t="str" cm="1">
        <f t="array" ref="I6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60" s="3" t="str" cm="1">
        <f t="array" ref="J6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60" t="str" cm="1">
        <f t="array" ref="K6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1" spans="1:11" x14ac:dyDescent="0.25">
      <c r="A61">
        <v>51</v>
      </c>
      <c r="B61" t="s">
        <v>38</v>
      </c>
      <c r="C61" t="s">
        <v>77</v>
      </c>
      <c r="D61" t="s">
        <v>30</v>
      </c>
      <c r="E61" s="1">
        <v>3.11</v>
      </c>
      <c r="F61" s="65"/>
      <c r="G61" s="66"/>
      <c r="H61" s="64"/>
      <c r="I61" s="4" t="str" cm="1">
        <f t="array" ref="I6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61" s="3" t="str" cm="1">
        <f t="array" ref="J6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61" t="str" cm="1">
        <f t="array" ref="K6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2" spans="1:11" x14ac:dyDescent="0.25">
      <c r="A62">
        <v>52</v>
      </c>
      <c r="B62" t="s">
        <v>38</v>
      </c>
      <c r="C62" t="s">
        <v>78</v>
      </c>
      <c r="D62" t="s">
        <v>30</v>
      </c>
      <c r="E62" s="1">
        <v>2.19</v>
      </c>
      <c r="F62" s="65"/>
      <c r="G62" s="66"/>
      <c r="H62" s="64"/>
      <c r="I62" s="4" t="str" cm="1">
        <f t="array" ref="I6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62" s="3" t="str" cm="1">
        <f t="array" ref="J6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62" t="str" cm="1">
        <f t="array" ref="K6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3" spans="1:11" x14ac:dyDescent="0.25">
      <c r="A63">
        <v>53</v>
      </c>
      <c r="B63" t="s">
        <v>38</v>
      </c>
      <c r="C63" t="s">
        <v>79</v>
      </c>
      <c r="D63" t="s">
        <v>30</v>
      </c>
      <c r="E63" s="1">
        <v>2.48</v>
      </c>
      <c r="F63" s="65"/>
      <c r="G63" s="66"/>
      <c r="H63" s="64"/>
      <c r="I63" s="4" t="str" cm="1">
        <f t="array" ref="I6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63" s="3" t="str" cm="1">
        <f t="array" ref="J6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63" t="str" cm="1">
        <f t="array" ref="K6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4" spans="1:11" x14ac:dyDescent="0.25">
      <c r="A64">
        <v>54</v>
      </c>
      <c r="B64" t="s">
        <v>38</v>
      </c>
      <c r="C64" t="s">
        <v>80</v>
      </c>
      <c r="D64" t="s">
        <v>30</v>
      </c>
      <c r="E64" s="1">
        <v>2.84</v>
      </c>
      <c r="F64" s="65"/>
      <c r="G64" s="66"/>
      <c r="H64" s="64"/>
      <c r="I64" s="4" t="str" cm="1">
        <f t="array" ref="I6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64" s="3" t="str" cm="1">
        <f t="array" ref="J6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64" t="str" cm="1">
        <f t="array" ref="K6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5" spans="1:11" x14ac:dyDescent="0.25">
      <c r="A65">
        <v>55</v>
      </c>
      <c r="B65" t="s">
        <v>38</v>
      </c>
      <c r="C65" t="s">
        <v>81</v>
      </c>
      <c r="D65" t="s">
        <v>30</v>
      </c>
      <c r="E65" s="1">
        <v>2.1</v>
      </c>
      <c r="F65" s="65"/>
      <c r="G65" s="66"/>
      <c r="H65" s="64"/>
      <c r="I65" s="4" t="str" cm="1">
        <f t="array" ref="I6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65" s="3" t="str" cm="1">
        <f t="array" ref="J6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65" t="str" cm="1">
        <f t="array" ref="K6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6" spans="1:11" x14ac:dyDescent="0.25">
      <c r="A66">
        <v>56</v>
      </c>
      <c r="B66" t="s">
        <v>38</v>
      </c>
      <c r="C66" t="s">
        <v>82</v>
      </c>
      <c r="D66" t="s">
        <v>30</v>
      </c>
      <c r="E66" s="1">
        <v>2.21</v>
      </c>
      <c r="F66" s="65"/>
      <c r="G66" s="66"/>
      <c r="H66" s="64"/>
      <c r="I66" s="4" t="str" cm="1">
        <f t="array" ref="I6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66" s="3" t="str" cm="1">
        <f t="array" ref="J6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66" t="str" cm="1">
        <f t="array" ref="K6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7" spans="1:11" x14ac:dyDescent="0.25">
      <c r="A67">
        <v>57</v>
      </c>
      <c r="B67" t="s">
        <v>38</v>
      </c>
      <c r="C67" t="s">
        <v>83</v>
      </c>
      <c r="D67" t="s">
        <v>30</v>
      </c>
      <c r="E67" s="1">
        <v>2.31</v>
      </c>
      <c r="F67" s="65"/>
      <c r="G67" s="66"/>
      <c r="H67" s="64"/>
      <c r="I67" s="4" t="str" cm="1">
        <f t="array" ref="I6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67" s="3" t="str" cm="1">
        <f t="array" ref="J6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67" t="str" cm="1">
        <f t="array" ref="K6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8" spans="1:11" x14ac:dyDescent="0.25">
      <c r="A68">
        <v>58</v>
      </c>
      <c r="B68" t="s">
        <v>38</v>
      </c>
      <c r="C68" t="s">
        <v>84</v>
      </c>
      <c r="D68" t="s">
        <v>30</v>
      </c>
      <c r="E68" s="1">
        <v>2.41</v>
      </c>
      <c r="F68" s="65"/>
      <c r="G68" s="66"/>
      <c r="H68" s="64"/>
      <c r="I68" s="4" t="str" cm="1">
        <f t="array" ref="I6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68" s="3" t="str" cm="1">
        <f t="array" ref="J6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68" t="str" cm="1">
        <f t="array" ref="K6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9" spans="1:11" x14ac:dyDescent="0.25">
      <c r="A69">
        <v>59</v>
      </c>
      <c r="B69" t="s">
        <v>38</v>
      </c>
      <c r="C69" t="s">
        <v>85</v>
      </c>
      <c r="D69" t="s">
        <v>30</v>
      </c>
      <c r="E69" s="1">
        <v>2.5099999999999998</v>
      </c>
      <c r="F69" s="65"/>
      <c r="G69" s="66"/>
      <c r="H69" s="64"/>
      <c r="I69" s="4" t="str" cm="1">
        <f t="array" ref="I6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69" s="3" t="str" cm="1">
        <f t="array" ref="J6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69" t="str" cm="1">
        <f t="array" ref="K6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0" spans="1:11" x14ac:dyDescent="0.25">
      <c r="A70">
        <v>60</v>
      </c>
      <c r="B70" t="s">
        <v>38</v>
      </c>
      <c r="C70" t="s">
        <v>86</v>
      </c>
      <c r="D70" t="s">
        <v>30</v>
      </c>
      <c r="E70" s="1">
        <v>2.62</v>
      </c>
      <c r="F70" s="65"/>
      <c r="G70" s="66"/>
      <c r="H70" s="64"/>
      <c r="I70" s="4" t="str" cm="1">
        <f t="array" ref="I7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70" s="3" t="str" cm="1">
        <f t="array" ref="J7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70" t="str" cm="1">
        <f t="array" ref="K7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1" spans="1:11" x14ac:dyDescent="0.25">
      <c r="A71">
        <v>61</v>
      </c>
      <c r="B71" t="s">
        <v>38</v>
      </c>
      <c r="C71" t="s">
        <v>87</v>
      </c>
      <c r="D71" t="s">
        <v>30</v>
      </c>
      <c r="E71" s="1">
        <v>2.72</v>
      </c>
      <c r="F71" s="65"/>
      <c r="G71" s="66"/>
      <c r="H71" s="64"/>
      <c r="I71" s="4" t="str" cm="1">
        <f t="array" ref="I7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71" s="3" t="str" cm="1">
        <f t="array" ref="J7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71" t="str" cm="1">
        <f t="array" ref="K7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2" spans="1:11" x14ac:dyDescent="0.25">
      <c r="A72">
        <v>62</v>
      </c>
      <c r="B72" t="s">
        <v>38</v>
      </c>
      <c r="C72" t="s">
        <v>88</v>
      </c>
      <c r="D72" t="s">
        <v>30</v>
      </c>
      <c r="E72" s="1">
        <v>2.81</v>
      </c>
      <c r="F72" s="65"/>
      <c r="G72" s="66"/>
      <c r="H72" s="64"/>
      <c r="I72" s="4" t="str" cm="1">
        <f t="array" ref="I7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72" s="3" t="str" cm="1">
        <f t="array" ref="J7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72" t="str" cm="1">
        <f t="array" ref="K7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3" spans="1:11" x14ac:dyDescent="0.25">
      <c r="A73">
        <v>63</v>
      </c>
      <c r="B73" t="s">
        <v>38</v>
      </c>
      <c r="C73" t="s">
        <v>89</v>
      </c>
      <c r="D73" t="s">
        <v>30</v>
      </c>
      <c r="E73" s="1">
        <v>2.95</v>
      </c>
      <c r="F73" s="65"/>
      <c r="G73" s="66"/>
      <c r="H73" s="64"/>
      <c r="I73" s="4" t="str" cm="1">
        <f t="array" ref="I7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73" s="3" t="str" cm="1">
        <f t="array" ref="J7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73" t="str" cm="1">
        <f t="array" ref="K7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4" spans="1:11" x14ac:dyDescent="0.25">
      <c r="A74">
        <v>64</v>
      </c>
      <c r="B74" t="s">
        <v>38</v>
      </c>
      <c r="C74" t="s">
        <v>90</v>
      </c>
      <c r="D74" t="s">
        <v>30</v>
      </c>
      <c r="E74" s="1">
        <v>2.74</v>
      </c>
      <c r="F74" s="65"/>
      <c r="G74" s="66"/>
      <c r="H74" s="64"/>
      <c r="I74" s="4" t="str" cm="1">
        <f t="array" ref="I7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74" s="3" t="str" cm="1">
        <f t="array" ref="J7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74" t="str" cm="1">
        <f t="array" ref="K7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5" spans="1:11" x14ac:dyDescent="0.25">
      <c r="A75">
        <v>65</v>
      </c>
      <c r="B75" t="s">
        <v>38</v>
      </c>
      <c r="C75" t="s">
        <v>91</v>
      </c>
      <c r="D75" t="s">
        <v>30</v>
      </c>
      <c r="E75" s="1">
        <v>2.92</v>
      </c>
      <c r="F75" s="65"/>
      <c r="G75" s="66"/>
      <c r="H75" s="64"/>
      <c r="I75" s="4" t="str" cm="1">
        <f t="array" ref="I7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75" s="3" t="str" cm="1">
        <f t="array" ref="J7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75" t="str" cm="1">
        <f t="array" ref="K7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6" spans="1:11" x14ac:dyDescent="0.25">
      <c r="A76">
        <v>66</v>
      </c>
      <c r="B76" t="s">
        <v>38</v>
      </c>
      <c r="C76" t="s">
        <v>92</v>
      </c>
      <c r="D76" t="s">
        <v>30</v>
      </c>
      <c r="E76" s="1">
        <v>3.12</v>
      </c>
      <c r="F76" s="65"/>
      <c r="G76" s="66"/>
      <c r="H76" s="64"/>
      <c r="I76" s="4" t="str" cm="1">
        <f t="array" ref="I7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76" s="3" t="str" cm="1">
        <f t="array" ref="J7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76" t="str" cm="1">
        <f t="array" ref="K7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7" spans="1:11" x14ac:dyDescent="0.25">
      <c r="A77">
        <v>67</v>
      </c>
      <c r="B77" t="s">
        <v>38</v>
      </c>
      <c r="C77" t="s">
        <v>93</v>
      </c>
      <c r="D77" t="s">
        <v>30</v>
      </c>
      <c r="E77" s="1">
        <v>3.3</v>
      </c>
      <c r="F77" s="65"/>
      <c r="G77" s="66"/>
      <c r="H77" s="64"/>
      <c r="I77" s="4" t="str" cm="1">
        <f t="array" ref="I7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77" s="3" t="str" cm="1">
        <f t="array" ref="J7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77" t="str" cm="1">
        <f t="array" ref="K7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8" spans="1:11" x14ac:dyDescent="0.25">
      <c r="A78">
        <v>68</v>
      </c>
      <c r="B78" t="s">
        <v>38</v>
      </c>
      <c r="C78" t="s">
        <v>94</v>
      </c>
      <c r="D78" t="s">
        <v>30</v>
      </c>
      <c r="E78" s="1">
        <v>3.5</v>
      </c>
      <c r="F78" s="65"/>
      <c r="G78" s="66"/>
      <c r="H78" s="64"/>
      <c r="I78" s="4" t="str" cm="1">
        <f t="array" ref="I7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78" s="3" t="str" cm="1">
        <f t="array" ref="J7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78" t="str" cm="1">
        <f t="array" ref="K7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9" spans="1:11" x14ac:dyDescent="0.25">
      <c r="A79">
        <v>69</v>
      </c>
      <c r="B79" t="s">
        <v>38</v>
      </c>
      <c r="C79" t="s">
        <v>95</v>
      </c>
      <c r="D79" t="s">
        <v>30</v>
      </c>
      <c r="E79" s="1">
        <v>3.68</v>
      </c>
      <c r="F79" s="65"/>
      <c r="G79" s="66"/>
      <c r="H79" s="64"/>
      <c r="I79" s="4" t="str" cm="1">
        <f t="array" ref="I7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79" s="3" t="str" cm="1">
        <f t="array" ref="J7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79" t="str" cm="1">
        <f t="array" ref="K7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0" spans="1:11" x14ac:dyDescent="0.25">
      <c r="A80">
        <v>70</v>
      </c>
      <c r="B80" t="s">
        <v>38</v>
      </c>
      <c r="C80" t="s">
        <v>96</v>
      </c>
      <c r="D80" t="s">
        <v>30</v>
      </c>
      <c r="E80" s="1">
        <v>3.88</v>
      </c>
      <c r="F80" s="65"/>
      <c r="G80" s="66"/>
      <c r="H80" s="64"/>
      <c r="I80" s="4" t="str" cm="1">
        <f t="array" ref="I8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80" s="3" t="str" cm="1">
        <f t="array" ref="J8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80" t="str" cm="1">
        <f t="array" ref="K8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1" spans="1:11" x14ac:dyDescent="0.25">
      <c r="A81">
        <v>71</v>
      </c>
      <c r="B81" t="s">
        <v>38</v>
      </c>
      <c r="C81" t="s">
        <v>97</v>
      </c>
      <c r="D81" t="s">
        <v>22</v>
      </c>
      <c r="E81" s="1">
        <v>56.89</v>
      </c>
      <c r="F81" s="65"/>
      <c r="G81" s="66"/>
      <c r="H81" s="64"/>
      <c r="I81" s="4" t="str" cm="1">
        <f t="array" ref="I8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81" s="3" t="str" cm="1">
        <f t="array" ref="J8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81" t="str" cm="1">
        <f t="array" ref="K8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2" spans="1:11" x14ac:dyDescent="0.25">
      <c r="A82">
        <v>72</v>
      </c>
      <c r="B82" t="s">
        <v>98</v>
      </c>
      <c r="C82" t="s">
        <v>99</v>
      </c>
      <c r="D82" t="s">
        <v>30</v>
      </c>
      <c r="E82" s="1">
        <v>5.54</v>
      </c>
      <c r="F82" s="65"/>
      <c r="G82" s="66"/>
      <c r="H82" s="64"/>
      <c r="I82" s="4" t="str" cm="1">
        <f t="array" ref="I8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82" s="3" t="str" cm="1">
        <f t="array" ref="J8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82" t="str" cm="1">
        <f t="array" ref="K8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3" spans="1:11" x14ac:dyDescent="0.25">
      <c r="A83">
        <v>73</v>
      </c>
      <c r="B83" t="s">
        <v>98</v>
      </c>
      <c r="C83" t="s">
        <v>100</v>
      </c>
      <c r="D83" t="s">
        <v>30</v>
      </c>
      <c r="E83" s="1">
        <v>2.1</v>
      </c>
      <c r="F83" s="65"/>
      <c r="G83" s="66"/>
      <c r="H83" s="64"/>
      <c r="I83" s="4" t="str" cm="1">
        <f t="array" ref="I8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83" s="3" t="str" cm="1">
        <f t="array" ref="J8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83" t="str" cm="1">
        <f t="array" ref="K8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4" spans="1:11" x14ac:dyDescent="0.25">
      <c r="A84">
        <v>74</v>
      </c>
      <c r="B84" t="s">
        <v>98</v>
      </c>
      <c r="C84" t="s">
        <v>101</v>
      </c>
      <c r="D84" t="s">
        <v>30</v>
      </c>
      <c r="E84" s="1">
        <v>2.37</v>
      </c>
      <c r="F84" s="65"/>
      <c r="G84" s="66"/>
      <c r="H84" s="64"/>
      <c r="I84" s="4" t="str" cm="1">
        <f t="array" ref="I8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84" s="3" t="str" cm="1">
        <f t="array" ref="J8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84" t="str" cm="1">
        <f t="array" ref="K8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5" spans="1:11" x14ac:dyDescent="0.25">
      <c r="A85">
        <v>75</v>
      </c>
      <c r="B85" t="s">
        <v>98</v>
      </c>
      <c r="C85" t="s">
        <v>102</v>
      </c>
      <c r="D85" t="s">
        <v>30</v>
      </c>
      <c r="E85" s="1">
        <v>2.66</v>
      </c>
      <c r="F85" s="65"/>
      <c r="G85" s="66"/>
      <c r="H85" s="64"/>
      <c r="I85" s="4" t="str" cm="1">
        <f t="array" ref="I8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85" s="3" t="str" cm="1">
        <f t="array" ref="J8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85" t="str" cm="1">
        <f t="array" ref="K8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6" spans="1:11" x14ac:dyDescent="0.25">
      <c r="A86">
        <v>76</v>
      </c>
      <c r="B86" t="s">
        <v>98</v>
      </c>
      <c r="C86" t="s">
        <v>103</v>
      </c>
      <c r="D86" t="s">
        <v>30</v>
      </c>
      <c r="E86" s="1">
        <v>3.02</v>
      </c>
      <c r="F86" s="65"/>
      <c r="G86" s="66"/>
      <c r="H86" s="64"/>
      <c r="I86" s="4" t="str" cm="1">
        <f t="array" ref="I8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86" s="3" t="str" cm="1">
        <f t="array" ref="J8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86" t="str" cm="1">
        <f t="array" ref="K8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7" spans="1:11" x14ac:dyDescent="0.25">
      <c r="A87">
        <v>77</v>
      </c>
      <c r="B87" t="s">
        <v>98</v>
      </c>
      <c r="C87" t="s">
        <v>104</v>
      </c>
      <c r="D87" t="s">
        <v>30</v>
      </c>
      <c r="E87" s="1">
        <v>5.52</v>
      </c>
      <c r="F87" s="65"/>
      <c r="G87" s="66"/>
      <c r="H87" s="64"/>
      <c r="I87" s="4" t="str" cm="1">
        <f t="array" ref="I8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87" s="3" t="str" cm="1">
        <f t="array" ref="J8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87" t="str" cm="1">
        <f t="array" ref="K8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8" spans="1:11" x14ac:dyDescent="0.25">
      <c r="A88">
        <v>78</v>
      </c>
      <c r="B88" t="s">
        <v>98</v>
      </c>
      <c r="C88" t="s">
        <v>105</v>
      </c>
      <c r="D88" t="s">
        <v>30</v>
      </c>
      <c r="E88" s="1">
        <v>3.05</v>
      </c>
      <c r="F88" s="65"/>
      <c r="G88" s="66"/>
      <c r="H88" s="64"/>
      <c r="I88" s="4" t="str" cm="1">
        <f t="array" ref="I8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88" s="3" t="str" cm="1">
        <f t="array" ref="J8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88" t="str" cm="1">
        <f t="array" ref="K8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9" spans="1:11" x14ac:dyDescent="0.25">
      <c r="A89">
        <v>79</v>
      </c>
      <c r="B89" t="s">
        <v>106</v>
      </c>
      <c r="C89" t="s">
        <v>107</v>
      </c>
      <c r="D89" t="s">
        <v>30</v>
      </c>
      <c r="E89" s="1">
        <v>2.1</v>
      </c>
      <c r="F89" s="65"/>
      <c r="G89" s="66"/>
      <c r="H89" s="64"/>
      <c r="I89" s="4" t="str" cm="1">
        <f t="array" ref="I8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89" s="3" t="str" cm="1">
        <f t="array" ref="J8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89" t="str" cm="1">
        <f t="array" ref="K8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0" spans="1:11" x14ac:dyDescent="0.25">
      <c r="A90">
        <v>80</v>
      </c>
      <c r="B90" t="s">
        <v>106</v>
      </c>
      <c r="C90" t="s">
        <v>108</v>
      </c>
      <c r="D90" t="s">
        <v>30</v>
      </c>
      <c r="E90" s="1">
        <v>2.21</v>
      </c>
      <c r="F90" s="65"/>
      <c r="G90" s="66"/>
      <c r="H90" s="64"/>
      <c r="I90" s="4" t="str" cm="1">
        <f t="array" ref="I9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90" s="3" t="str" cm="1">
        <f t="array" ref="J9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90" t="str" cm="1">
        <f t="array" ref="K9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1" spans="1:11" x14ac:dyDescent="0.25">
      <c r="A91">
        <v>81</v>
      </c>
      <c r="B91" t="s">
        <v>106</v>
      </c>
      <c r="C91" t="s">
        <v>109</v>
      </c>
      <c r="D91" t="s">
        <v>30</v>
      </c>
      <c r="E91" s="1">
        <v>2.2999999999999998</v>
      </c>
      <c r="F91" s="65"/>
      <c r="G91" s="66"/>
      <c r="H91" s="64"/>
      <c r="I91" s="4" t="str" cm="1">
        <f t="array" ref="I9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91" s="3" t="str" cm="1">
        <f t="array" ref="J9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91" t="str" cm="1">
        <f t="array" ref="K9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2" spans="1:11" x14ac:dyDescent="0.25">
      <c r="A92">
        <v>82</v>
      </c>
      <c r="B92" t="s">
        <v>106</v>
      </c>
      <c r="C92" t="s">
        <v>110</v>
      </c>
      <c r="D92" t="s">
        <v>30</v>
      </c>
      <c r="E92" s="1">
        <v>2.41</v>
      </c>
      <c r="F92" s="65"/>
      <c r="G92" s="66"/>
      <c r="H92" s="64"/>
      <c r="I92" s="4" t="str" cm="1">
        <f t="array" ref="I9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92" s="3" t="str" cm="1">
        <f t="array" ref="J9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92" t="str" cm="1">
        <f t="array" ref="K9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3" spans="1:11" x14ac:dyDescent="0.25">
      <c r="A93">
        <v>83</v>
      </c>
      <c r="B93" t="s">
        <v>106</v>
      </c>
      <c r="C93" t="s">
        <v>111</v>
      </c>
      <c r="D93" t="s">
        <v>30</v>
      </c>
      <c r="E93" s="1">
        <v>2.5099999999999998</v>
      </c>
      <c r="F93" s="65"/>
      <c r="G93" s="66"/>
      <c r="H93" s="64"/>
      <c r="I93" s="4" t="str" cm="1">
        <f t="array" ref="I9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93" s="3" t="str" cm="1">
        <f t="array" ref="J9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93" t="str" cm="1">
        <f t="array" ref="K9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4" spans="1:11" x14ac:dyDescent="0.25">
      <c r="A94">
        <v>84</v>
      </c>
      <c r="B94" t="s">
        <v>106</v>
      </c>
      <c r="C94" t="s">
        <v>112</v>
      </c>
      <c r="D94" t="s">
        <v>30</v>
      </c>
      <c r="E94" s="1">
        <v>2.61</v>
      </c>
      <c r="F94" s="65"/>
      <c r="G94" s="66"/>
      <c r="H94" s="64"/>
      <c r="I94" s="4" t="str" cm="1">
        <f t="array" ref="I9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94" s="3" t="str" cm="1">
        <f t="array" ref="J9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94" t="str" cm="1">
        <f t="array" ref="K9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5" spans="1:11" x14ac:dyDescent="0.25">
      <c r="A95">
        <v>85</v>
      </c>
      <c r="B95" t="s">
        <v>106</v>
      </c>
      <c r="C95" t="s">
        <v>113</v>
      </c>
      <c r="D95" t="s">
        <v>30</v>
      </c>
      <c r="E95" s="1">
        <v>2.72</v>
      </c>
      <c r="F95" s="65"/>
      <c r="G95" s="66"/>
      <c r="H95" s="64"/>
      <c r="I95" s="4" t="str" cm="1">
        <f t="array" ref="I9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95" s="3" t="str" cm="1">
        <f t="array" ref="J9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95" t="str" cm="1">
        <f t="array" ref="K9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6" spans="1:11" x14ac:dyDescent="0.25">
      <c r="A96">
        <v>86</v>
      </c>
      <c r="B96" t="s">
        <v>106</v>
      </c>
      <c r="C96" t="s">
        <v>114</v>
      </c>
      <c r="D96" t="s">
        <v>30</v>
      </c>
      <c r="E96" s="1">
        <v>2.81</v>
      </c>
      <c r="F96" s="65"/>
      <c r="G96" s="66"/>
      <c r="H96" s="64"/>
      <c r="I96" s="4" t="str" cm="1">
        <f t="array" ref="I9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96" s="3" t="str" cm="1">
        <f t="array" ref="J9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96" t="str" cm="1">
        <f t="array" ref="K9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7" spans="1:11" x14ac:dyDescent="0.25">
      <c r="A97">
        <v>87</v>
      </c>
      <c r="B97" t="s">
        <v>106</v>
      </c>
      <c r="C97" t="s">
        <v>115</v>
      </c>
      <c r="D97" t="s">
        <v>30</v>
      </c>
      <c r="E97" s="1">
        <v>2.91</v>
      </c>
      <c r="F97" s="65"/>
      <c r="G97" s="66"/>
      <c r="H97" s="64"/>
      <c r="I97" s="4" t="str" cm="1">
        <f t="array" ref="I9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97" s="3" t="str" cm="1">
        <f t="array" ref="J9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97" t="str" cm="1">
        <f t="array" ref="K9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8" spans="1:11" x14ac:dyDescent="0.25">
      <c r="A98">
        <v>88</v>
      </c>
      <c r="B98" t="s">
        <v>106</v>
      </c>
      <c r="C98" t="s">
        <v>116</v>
      </c>
      <c r="D98" t="s">
        <v>30</v>
      </c>
      <c r="E98" s="1">
        <v>2.54</v>
      </c>
      <c r="F98" s="65"/>
      <c r="G98" s="66"/>
      <c r="H98" s="64"/>
      <c r="I98" s="4" t="str" cm="1">
        <f t="array" ref="I9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98" s="3" t="str" cm="1">
        <f t="array" ref="J9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98" t="str" cm="1">
        <f t="array" ref="K9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9" spans="1:11" x14ac:dyDescent="0.25">
      <c r="A99">
        <v>89</v>
      </c>
      <c r="B99" t="s">
        <v>106</v>
      </c>
      <c r="C99" t="s">
        <v>117</v>
      </c>
      <c r="D99" t="s">
        <v>30</v>
      </c>
      <c r="E99" s="1">
        <v>2.73</v>
      </c>
      <c r="F99" s="65"/>
      <c r="G99" s="66"/>
      <c r="H99" s="64"/>
      <c r="I99" s="4" t="str" cm="1">
        <f t="array" ref="I9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99" s="3" t="str" cm="1">
        <f t="array" ref="J9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99" t="str" cm="1">
        <f t="array" ref="K9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0" spans="1:11" x14ac:dyDescent="0.25">
      <c r="A100">
        <v>90</v>
      </c>
      <c r="B100" t="s">
        <v>106</v>
      </c>
      <c r="C100" t="s">
        <v>118</v>
      </c>
      <c r="D100" t="s">
        <v>30</v>
      </c>
      <c r="E100" s="1">
        <v>2.92</v>
      </c>
      <c r="F100" s="65"/>
      <c r="G100" s="66"/>
      <c r="H100" s="64"/>
      <c r="I100" s="4" t="str" cm="1">
        <f t="array" ref="I10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00" s="3" t="str" cm="1">
        <f t="array" ref="J10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00" t="str" cm="1">
        <f t="array" ref="K10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1" spans="1:11" x14ac:dyDescent="0.25">
      <c r="A101">
        <v>91</v>
      </c>
      <c r="B101" t="s">
        <v>106</v>
      </c>
      <c r="C101" t="s">
        <v>119</v>
      </c>
      <c r="D101" t="s">
        <v>30</v>
      </c>
      <c r="E101" s="1">
        <v>3.12</v>
      </c>
      <c r="F101" s="65"/>
      <c r="G101" s="66"/>
      <c r="H101" s="64"/>
      <c r="I101" s="4" t="str" cm="1">
        <f t="array" ref="I10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01" s="3" t="str" cm="1">
        <f t="array" ref="J10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01" t="str" cm="1">
        <f t="array" ref="K10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2" spans="1:11" x14ac:dyDescent="0.25">
      <c r="A102">
        <v>92</v>
      </c>
      <c r="B102" t="s">
        <v>106</v>
      </c>
      <c r="C102" t="s">
        <v>120</v>
      </c>
      <c r="D102" t="s">
        <v>30</v>
      </c>
      <c r="E102" s="1">
        <v>3.31</v>
      </c>
      <c r="F102" s="65"/>
      <c r="G102" s="66"/>
      <c r="H102" s="64"/>
      <c r="I102" s="4" t="str" cm="1">
        <f t="array" ref="I10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02" s="3" t="str" cm="1">
        <f t="array" ref="J10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02" t="str" cm="1">
        <f t="array" ref="K10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3" spans="1:11" x14ac:dyDescent="0.25">
      <c r="A103">
        <v>93</v>
      </c>
      <c r="B103" t="s">
        <v>106</v>
      </c>
      <c r="C103" t="s">
        <v>121</v>
      </c>
      <c r="D103" t="s">
        <v>30</v>
      </c>
      <c r="E103" s="1">
        <v>3.49</v>
      </c>
      <c r="F103" s="65"/>
      <c r="G103" s="66"/>
      <c r="H103" s="64"/>
      <c r="I103" s="4" t="str" cm="1">
        <f t="array" ref="I10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03" s="3" t="str" cm="1">
        <f t="array" ref="J10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03" t="str" cm="1">
        <f t="array" ref="K10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4" spans="1:11" x14ac:dyDescent="0.25">
      <c r="A104">
        <v>94</v>
      </c>
      <c r="B104" t="s">
        <v>106</v>
      </c>
      <c r="C104" t="s">
        <v>122</v>
      </c>
      <c r="D104" t="s">
        <v>30</v>
      </c>
      <c r="E104" s="1">
        <v>3.67</v>
      </c>
      <c r="F104" s="65"/>
      <c r="G104" s="66"/>
      <c r="H104" s="64"/>
      <c r="I104" s="4" t="str" cm="1">
        <f t="array" ref="I10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04" s="3" t="str" cm="1">
        <f t="array" ref="J10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04" t="str" cm="1">
        <f t="array" ref="K10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5" spans="1:11" x14ac:dyDescent="0.25">
      <c r="A105">
        <v>95</v>
      </c>
      <c r="B105" t="s">
        <v>106</v>
      </c>
      <c r="C105" t="s">
        <v>123</v>
      </c>
      <c r="D105" t="s">
        <v>30</v>
      </c>
      <c r="E105" s="1">
        <v>3.86</v>
      </c>
      <c r="F105" s="65"/>
      <c r="G105" s="66"/>
      <c r="H105" s="64"/>
      <c r="I105" s="4" t="str" cm="1">
        <f t="array" ref="I10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05" s="3" t="str" cm="1">
        <f t="array" ref="J10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05" t="str" cm="1">
        <f t="array" ref="K10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6" spans="1:11" x14ac:dyDescent="0.25">
      <c r="A106">
        <v>96</v>
      </c>
      <c r="B106" t="s">
        <v>106</v>
      </c>
      <c r="C106" t="s">
        <v>124</v>
      </c>
      <c r="D106" t="s">
        <v>30</v>
      </c>
      <c r="E106" s="1">
        <v>4.05</v>
      </c>
      <c r="F106" s="65"/>
      <c r="G106" s="66"/>
      <c r="H106" s="64"/>
      <c r="I106" s="4" t="str" cm="1">
        <f t="array" ref="I10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06" s="3" t="str" cm="1">
        <f t="array" ref="J10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06" t="str" cm="1">
        <f t="array" ref="K10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7" spans="1:11" x14ac:dyDescent="0.25">
      <c r="A107">
        <v>97</v>
      </c>
      <c r="B107" t="s">
        <v>106</v>
      </c>
      <c r="C107" t="s">
        <v>125</v>
      </c>
      <c r="D107" t="s">
        <v>30</v>
      </c>
      <c r="E107" s="1">
        <v>3.73</v>
      </c>
      <c r="F107" s="65"/>
      <c r="G107" s="66"/>
      <c r="H107" s="64"/>
      <c r="I107" s="4" t="str" cm="1">
        <f t="array" ref="I10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07" s="3" t="str" cm="1">
        <f t="array" ref="J10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07" t="str" cm="1">
        <f t="array" ref="K10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8" spans="1:11" x14ac:dyDescent="0.25">
      <c r="A108">
        <v>98</v>
      </c>
      <c r="B108" t="s">
        <v>106</v>
      </c>
      <c r="C108" t="s">
        <v>126</v>
      </c>
      <c r="D108" t="s">
        <v>30</v>
      </c>
      <c r="E108" s="1">
        <v>5.55</v>
      </c>
      <c r="F108" s="65"/>
      <c r="G108" s="66"/>
      <c r="H108" s="64"/>
      <c r="I108" s="4" t="str" cm="1">
        <f t="array" ref="I10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08" s="3" t="str" cm="1">
        <f t="array" ref="J10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08" t="str" cm="1">
        <f t="array" ref="K10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9" spans="1:11" x14ac:dyDescent="0.25">
      <c r="A109">
        <v>99</v>
      </c>
      <c r="B109" t="s">
        <v>106</v>
      </c>
      <c r="C109" t="s">
        <v>127</v>
      </c>
      <c r="D109" t="s">
        <v>30</v>
      </c>
      <c r="E109" s="1">
        <v>5.47</v>
      </c>
      <c r="F109" s="65"/>
      <c r="G109" s="66"/>
      <c r="H109" s="64"/>
      <c r="I109" s="4" t="str" cm="1">
        <f t="array" ref="I10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09" s="3" t="str" cm="1">
        <f t="array" ref="J10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09" t="str" cm="1">
        <f t="array" ref="K10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0" spans="1:11" x14ac:dyDescent="0.25">
      <c r="A110">
        <v>100</v>
      </c>
      <c r="B110" t="s">
        <v>106</v>
      </c>
      <c r="C110" t="s">
        <v>128</v>
      </c>
      <c r="D110" t="s">
        <v>30</v>
      </c>
      <c r="E110" s="1">
        <v>2.2400000000000002</v>
      </c>
      <c r="F110" s="65"/>
      <c r="G110" s="66"/>
      <c r="H110" s="64"/>
      <c r="I110" s="4" t="str" cm="1">
        <f t="array" ref="I11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10" s="3" t="str" cm="1">
        <f t="array" ref="J11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10" t="str" cm="1">
        <f t="array" ref="K11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1" spans="1:11" x14ac:dyDescent="0.25">
      <c r="A111">
        <v>101</v>
      </c>
      <c r="B111" t="s">
        <v>106</v>
      </c>
      <c r="C111" t="s">
        <v>129</v>
      </c>
      <c r="D111" t="s">
        <v>30</v>
      </c>
      <c r="E111" s="1">
        <v>2.4900000000000002</v>
      </c>
      <c r="F111" s="65"/>
      <c r="G111" s="66"/>
      <c r="H111" s="64"/>
      <c r="I111" s="4" t="str" cm="1">
        <f t="array" ref="I11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11" s="3" t="str" cm="1">
        <f t="array" ref="J11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11" t="str" cm="1">
        <f t="array" ref="K11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2" spans="1:11" x14ac:dyDescent="0.25">
      <c r="A112">
        <v>102</v>
      </c>
      <c r="B112" t="s">
        <v>106</v>
      </c>
      <c r="C112" t="s">
        <v>130</v>
      </c>
      <c r="D112" t="s">
        <v>30</v>
      </c>
      <c r="E112" s="1">
        <v>2.77</v>
      </c>
      <c r="F112" s="65"/>
      <c r="G112" s="66"/>
      <c r="H112" s="64"/>
      <c r="I112" s="4" t="str" cm="1">
        <f t="array" ref="I11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12" s="3" t="str" cm="1">
        <f t="array" ref="J11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12" t="str" cm="1">
        <f t="array" ref="K11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3" spans="1:11" x14ac:dyDescent="0.25">
      <c r="A113">
        <v>103</v>
      </c>
      <c r="B113" t="s">
        <v>106</v>
      </c>
      <c r="C113" t="s">
        <v>131</v>
      </c>
      <c r="D113" t="s">
        <v>30</v>
      </c>
      <c r="E113" s="1">
        <v>3.14</v>
      </c>
      <c r="F113" s="65"/>
      <c r="G113" s="66"/>
      <c r="H113" s="64"/>
      <c r="I113" s="4" t="str" cm="1">
        <f t="array" ref="I11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13" s="3" t="str" cm="1">
        <f t="array" ref="J11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13" t="str" cm="1">
        <f t="array" ref="K11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4" spans="1:11" x14ac:dyDescent="0.25">
      <c r="A114">
        <v>104</v>
      </c>
      <c r="B114" t="s">
        <v>132</v>
      </c>
      <c r="C114" t="s">
        <v>133</v>
      </c>
      <c r="D114" t="s">
        <v>22</v>
      </c>
      <c r="E114" s="19">
        <v>98.14</v>
      </c>
      <c r="F114" s="65"/>
      <c r="G114" s="66"/>
      <c r="H114" s="67"/>
      <c r="I114" s="4" t="str" cm="1">
        <f t="array" ref="I11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14" s="3" t="str" cm="1">
        <f t="array" ref="J11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14" t="str" cm="1">
        <f t="array" ref="K11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5" spans="1:11" x14ac:dyDescent="0.25">
      <c r="A115">
        <v>105</v>
      </c>
      <c r="B115" t="s">
        <v>132</v>
      </c>
      <c r="C115" t="s">
        <v>134</v>
      </c>
      <c r="D115" t="s">
        <v>36</v>
      </c>
      <c r="E115" s="1">
        <v>4.58</v>
      </c>
      <c r="F115" s="65"/>
      <c r="G115" s="66"/>
      <c r="H115" s="67"/>
      <c r="I115" s="4" t="str" cm="1">
        <f t="array" ref="I11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15" s="3" t="str" cm="1">
        <f t="array" ref="J11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15" t="str" cm="1">
        <f t="array" ref="K11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6" spans="1:11" x14ac:dyDescent="0.25">
      <c r="A116">
        <v>106</v>
      </c>
      <c r="B116" t="s">
        <v>132</v>
      </c>
      <c r="C116" t="s">
        <v>135</v>
      </c>
      <c r="D116" t="s">
        <v>36</v>
      </c>
      <c r="E116" s="1">
        <v>1.32</v>
      </c>
      <c r="F116" s="65"/>
      <c r="G116" s="66"/>
      <c r="H116" s="67"/>
      <c r="I116" s="4" t="str" cm="1">
        <f t="array" ref="I11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16" s="3" t="str" cm="1">
        <f t="array" ref="J11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16" t="str" cm="1">
        <f t="array" ref="K11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7" spans="1:11" x14ac:dyDescent="0.25">
      <c r="A117">
        <v>107</v>
      </c>
      <c r="B117" t="s">
        <v>136</v>
      </c>
      <c r="C117" t="s">
        <v>137</v>
      </c>
      <c r="D117" t="s">
        <v>30</v>
      </c>
      <c r="E117" s="1">
        <v>2.61</v>
      </c>
      <c r="F117" s="65"/>
      <c r="G117" s="66"/>
      <c r="H117" s="64"/>
      <c r="I117" s="4" t="str" cm="1">
        <f t="array" ref="I11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17" s="3" t="str" cm="1">
        <f t="array" ref="J11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17" t="str" cm="1">
        <f t="array" ref="K11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8" spans="1:11" x14ac:dyDescent="0.25">
      <c r="A118">
        <v>108</v>
      </c>
      <c r="B118" t="s">
        <v>136</v>
      </c>
      <c r="C118" t="s">
        <v>138</v>
      </c>
      <c r="D118" t="s">
        <v>30</v>
      </c>
      <c r="E118" s="1">
        <v>2.81</v>
      </c>
      <c r="F118" s="65"/>
      <c r="G118" s="66"/>
      <c r="H118" s="64"/>
      <c r="I118" s="4" t="str" cm="1">
        <f t="array" ref="I11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18" s="3" t="str" cm="1">
        <f t="array" ref="J11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18" t="str" cm="1">
        <f t="array" ref="K11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9" spans="1:11" x14ac:dyDescent="0.25">
      <c r="A119">
        <v>109</v>
      </c>
      <c r="B119" t="s">
        <v>136</v>
      </c>
      <c r="C119" t="s">
        <v>139</v>
      </c>
      <c r="D119" t="s">
        <v>30</v>
      </c>
      <c r="E119" s="1">
        <v>3.01</v>
      </c>
      <c r="F119" s="65"/>
      <c r="G119" s="66"/>
      <c r="H119" s="64"/>
      <c r="I119" s="4" t="str" cm="1">
        <f t="array" ref="I11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19" s="3" t="str" cm="1">
        <f t="array" ref="J11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19" t="str" cm="1">
        <f t="array" ref="K11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0" spans="1:11" x14ac:dyDescent="0.25">
      <c r="A120">
        <v>110</v>
      </c>
      <c r="B120" t="s">
        <v>136</v>
      </c>
      <c r="C120" t="s">
        <v>140</v>
      </c>
      <c r="D120" t="s">
        <v>30</v>
      </c>
      <c r="E120" s="1">
        <v>3.2</v>
      </c>
      <c r="F120" s="65"/>
      <c r="G120" s="66"/>
      <c r="H120" s="64"/>
      <c r="I120" s="4" t="str" cm="1">
        <f t="array" ref="I12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20" s="3" t="str" cm="1">
        <f t="array" ref="J12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20" t="str" cm="1">
        <f t="array" ref="K12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1" spans="1:11" x14ac:dyDescent="0.25">
      <c r="A121">
        <v>111</v>
      </c>
      <c r="B121" t="s">
        <v>136</v>
      </c>
      <c r="C121" t="s">
        <v>141</v>
      </c>
      <c r="D121" t="s">
        <v>30</v>
      </c>
      <c r="E121" s="1">
        <v>3.41</v>
      </c>
      <c r="F121" s="65"/>
      <c r="G121" s="66"/>
      <c r="H121" s="64"/>
      <c r="I121" s="4" t="str" cm="1">
        <f t="array" ref="I12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21" s="3" t="str" cm="1">
        <f t="array" ref="J12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21" t="str" cm="1">
        <f t="array" ref="K12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2" spans="1:11" x14ac:dyDescent="0.25">
      <c r="A122">
        <v>112</v>
      </c>
      <c r="B122" t="s">
        <v>136</v>
      </c>
      <c r="C122" t="s">
        <v>142</v>
      </c>
      <c r="D122" t="s">
        <v>30</v>
      </c>
      <c r="E122" s="1">
        <v>3.62</v>
      </c>
      <c r="F122" s="65"/>
      <c r="G122" s="66"/>
      <c r="H122" s="64"/>
      <c r="I122" s="4" t="str" cm="1">
        <f t="array" ref="I12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22" s="3" t="str" cm="1">
        <f t="array" ref="J12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22" t="str" cm="1">
        <f t="array" ref="K12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3" spans="1:11" x14ac:dyDescent="0.25">
      <c r="A123">
        <v>113</v>
      </c>
      <c r="B123" t="s">
        <v>136</v>
      </c>
      <c r="C123" t="s">
        <v>143</v>
      </c>
      <c r="D123" t="s">
        <v>30</v>
      </c>
      <c r="E123" s="1">
        <v>3.81</v>
      </c>
      <c r="F123" s="65"/>
      <c r="G123" s="66"/>
      <c r="H123" s="64"/>
      <c r="I123" s="4" t="str" cm="1">
        <f t="array" ref="I12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23" s="3" t="str" cm="1">
        <f t="array" ref="J12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23" t="str" cm="1">
        <f t="array" ref="K12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4" spans="1:11" x14ac:dyDescent="0.25">
      <c r="A124">
        <v>114</v>
      </c>
      <c r="B124" t="s">
        <v>136</v>
      </c>
      <c r="C124" t="s">
        <v>144</v>
      </c>
      <c r="D124" t="s">
        <v>30</v>
      </c>
      <c r="E124" s="1">
        <v>4.01</v>
      </c>
      <c r="F124" s="65"/>
      <c r="G124" s="66"/>
      <c r="H124" s="64"/>
      <c r="I124" s="4" t="str" cm="1">
        <f t="array" ref="I12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24" s="3" t="str" cm="1">
        <f t="array" ref="J12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24" t="str" cm="1">
        <f t="array" ref="K12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5" spans="1:11" x14ac:dyDescent="0.25">
      <c r="A125">
        <v>115</v>
      </c>
      <c r="B125" t="s">
        <v>136</v>
      </c>
      <c r="C125" t="s">
        <v>145</v>
      </c>
      <c r="D125" t="s">
        <v>30</v>
      </c>
      <c r="E125" s="1">
        <v>4.21</v>
      </c>
      <c r="F125" s="65"/>
      <c r="G125" s="66"/>
      <c r="H125" s="64"/>
      <c r="I125" s="4" t="str" cm="1">
        <f t="array" ref="I12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25" s="3" t="str" cm="1">
        <f t="array" ref="J12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25" t="str" cm="1">
        <f t="array" ref="K12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6" spans="1:11" x14ac:dyDescent="0.25">
      <c r="A126">
        <v>116</v>
      </c>
      <c r="B126" t="s">
        <v>146</v>
      </c>
      <c r="C126" t="s">
        <v>147</v>
      </c>
      <c r="D126" t="s">
        <v>30</v>
      </c>
      <c r="E126" s="1">
        <v>2.68</v>
      </c>
      <c r="F126" s="65"/>
      <c r="G126" s="66"/>
      <c r="H126" s="64"/>
      <c r="I126" s="4" t="str" cm="1">
        <f t="array" ref="I12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26" s="3" t="str" cm="1">
        <f t="array" ref="J12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26" t="str" cm="1">
        <f t="array" ref="K12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7" spans="1:11" x14ac:dyDescent="0.25">
      <c r="A127">
        <v>117</v>
      </c>
      <c r="B127" t="s">
        <v>146</v>
      </c>
      <c r="C127" t="s">
        <v>148</v>
      </c>
      <c r="D127" t="s">
        <v>30</v>
      </c>
      <c r="E127" s="1">
        <v>2.89</v>
      </c>
      <c r="F127" s="65"/>
      <c r="G127" s="66"/>
      <c r="H127" s="64"/>
      <c r="I127" s="4" t="str" cm="1">
        <f t="array" ref="I12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27" s="3" t="str" cm="1">
        <f t="array" ref="J12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27" t="str" cm="1">
        <f t="array" ref="K12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8" spans="1:11" x14ac:dyDescent="0.25">
      <c r="A128">
        <v>118</v>
      </c>
      <c r="B128" t="s">
        <v>146</v>
      </c>
      <c r="C128" t="s">
        <v>149</v>
      </c>
      <c r="D128" t="s">
        <v>30</v>
      </c>
      <c r="E128" s="1">
        <v>3.09</v>
      </c>
      <c r="F128" s="65"/>
      <c r="G128" s="66"/>
      <c r="H128" s="64"/>
      <c r="I128" s="4" t="str" cm="1">
        <f t="array" ref="I12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28" s="3" t="str" cm="1">
        <f t="array" ref="J12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28" t="str" cm="1">
        <f t="array" ref="K12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9" spans="1:11" x14ac:dyDescent="0.25">
      <c r="A129">
        <v>119</v>
      </c>
      <c r="B129" t="s">
        <v>146</v>
      </c>
      <c r="C129" t="s">
        <v>150</v>
      </c>
      <c r="D129" t="s">
        <v>30</v>
      </c>
      <c r="E129" s="1">
        <v>3.29</v>
      </c>
      <c r="F129" s="65"/>
      <c r="G129" s="66"/>
      <c r="H129" s="64"/>
      <c r="I129" s="4" t="str" cm="1">
        <f t="array" ref="I12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29" s="3" t="str" cm="1">
        <f t="array" ref="J12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29" t="str" cm="1">
        <f t="array" ref="K12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0" spans="1:11" x14ac:dyDescent="0.25">
      <c r="A130">
        <v>120</v>
      </c>
      <c r="B130" t="s">
        <v>146</v>
      </c>
      <c r="C130" t="s">
        <v>151</v>
      </c>
      <c r="D130" t="s">
        <v>30</v>
      </c>
      <c r="E130" s="1">
        <v>2.0699999999999998</v>
      </c>
      <c r="F130" s="65"/>
      <c r="G130" s="66"/>
      <c r="H130" s="64"/>
      <c r="I130" s="4" t="str" cm="1">
        <f t="array" ref="I13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30" s="3" t="str" cm="1">
        <f t="array" ref="J13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30" t="str" cm="1">
        <f t="array" ref="K13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1" spans="1:11" x14ac:dyDescent="0.25">
      <c r="A131">
        <v>121</v>
      </c>
      <c r="B131" t="s">
        <v>146</v>
      </c>
      <c r="C131" t="s">
        <v>152</v>
      </c>
      <c r="D131" t="s">
        <v>30</v>
      </c>
      <c r="E131" s="1">
        <v>2.16</v>
      </c>
      <c r="F131" s="65"/>
      <c r="G131" s="66"/>
      <c r="H131" s="64"/>
      <c r="I131" s="4" t="str" cm="1">
        <f t="array" ref="I13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31" s="3" t="str" cm="1">
        <f t="array" ref="J13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31" t="str" cm="1">
        <f t="array" ref="K13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2" spans="1:11" x14ac:dyDescent="0.25">
      <c r="A132">
        <v>122</v>
      </c>
      <c r="B132" t="s">
        <v>146</v>
      </c>
      <c r="C132" t="s">
        <v>153</v>
      </c>
      <c r="D132" t="s">
        <v>30</v>
      </c>
      <c r="E132" s="1">
        <v>2.27</v>
      </c>
      <c r="F132" s="65"/>
      <c r="G132" s="66"/>
      <c r="H132" s="64"/>
      <c r="I132" s="4" t="str" cm="1">
        <f t="array" ref="I13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32" s="3" t="str" cm="1">
        <f t="array" ref="J13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32" t="str" cm="1">
        <f t="array" ref="K13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3" spans="1:11" x14ac:dyDescent="0.25">
      <c r="A133">
        <v>123</v>
      </c>
      <c r="B133" t="s">
        <v>146</v>
      </c>
      <c r="C133" t="s">
        <v>154</v>
      </c>
      <c r="D133" t="s">
        <v>30</v>
      </c>
      <c r="E133" s="1">
        <v>2.37</v>
      </c>
      <c r="F133" s="65"/>
      <c r="G133" s="66"/>
      <c r="H133" s="64"/>
      <c r="I133" s="4" t="str" cm="1">
        <f t="array" ref="I13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33" s="3" t="str" cm="1">
        <f t="array" ref="J13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33" t="str" cm="1">
        <f t="array" ref="K13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4" spans="1:11" x14ac:dyDescent="0.25">
      <c r="A134">
        <v>124</v>
      </c>
      <c r="B134" t="s">
        <v>146</v>
      </c>
      <c r="C134" t="s">
        <v>155</v>
      </c>
      <c r="D134" t="s">
        <v>30</v>
      </c>
      <c r="E134" s="1">
        <v>2.48</v>
      </c>
      <c r="F134" s="65"/>
      <c r="G134" s="66"/>
      <c r="H134" s="64"/>
      <c r="I134" s="4" t="str" cm="1">
        <f t="array" ref="I13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34" s="3" t="str" cm="1">
        <f t="array" ref="J13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34" t="str" cm="1">
        <f t="array" ref="K13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5" spans="1:11" x14ac:dyDescent="0.25">
      <c r="A135">
        <v>125</v>
      </c>
      <c r="B135" t="s">
        <v>146</v>
      </c>
      <c r="C135" t="s">
        <v>156</v>
      </c>
      <c r="D135" t="s">
        <v>30</v>
      </c>
      <c r="E135" s="1">
        <v>2.57</v>
      </c>
      <c r="F135" s="65"/>
      <c r="G135" s="66"/>
      <c r="H135" s="64"/>
      <c r="I135" s="4" t="str" cm="1">
        <f t="array" ref="I13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35" s="3" t="str" cm="1">
        <f t="array" ref="J13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35" t="str" cm="1">
        <f t="array" ref="K13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6" spans="1:11" x14ac:dyDescent="0.25">
      <c r="A136">
        <v>126</v>
      </c>
      <c r="B136" t="s">
        <v>146</v>
      </c>
      <c r="C136" t="s">
        <v>157</v>
      </c>
      <c r="D136" t="s">
        <v>30</v>
      </c>
      <c r="E136" s="1">
        <v>2.68</v>
      </c>
      <c r="F136" s="65"/>
      <c r="G136" s="66"/>
      <c r="H136" s="64"/>
      <c r="I136" s="4" t="str" cm="1">
        <f t="array" ref="I13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36" s="3" t="str" cm="1">
        <f t="array" ref="J13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36" t="str" cm="1">
        <f t="array" ref="K13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7" spans="1:11" x14ac:dyDescent="0.25">
      <c r="A137">
        <v>127</v>
      </c>
      <c r="B137" t="s">
        <v>146</v>
      </c>
      <c r="C137" t="s">
        <v>158</v>
      </c>
      <c r="D137" t="s">
        <v>30</v>
      </c>
      <c r="E137" s="1">
        <v>2.78</v>
      </c>
      <c r="F137" s="65"/>
      <c r="G137" s="66"/>
      <c r="H137" s="64"/>
      <c r="I137" s="4" t="str" cm="1">
        <f t="array" ref="I13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37" s="3" t="str" cm="1">
        <f t="array" ref="J13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37" t="str" cm="1">
        <f t="array" ref="K13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8" spans="1:11" x14ac:dyDescent="0.25">
      <c r="A138">
        <v>128</v>
      </c>
      <c r="B138" t="s">
        <v>146</v>
      </c>
      <c r="C138" t="s">
        <v>159</v>
      </c>
      <c r="D138" t="s">
        <v>30</v>
      </c>
      <c r="E138" s="1">
        <v>2.88</v>
      </c>
      <c r="F138" s="65"/>
      <c r="G138" s="66"/>
      <c r="H138" s="64"/>
      <c r="I138" s="4" t="str" cm="1">
        <f t="array" ref="I13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38" s="3" t="str" cm="1">
        <f t="array" ref="J13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38" t="str" cm="1">
        <f t="array" ref="K13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9" spans="1:11" x14ac:dyDescent="0.25">
      <c r="A139">
        <v>129</v>
      </c>
      <c r="B139" t="s">
        <v>146</v>
      </c>
      <c r="C139" t="s">
        <v>160</v>
      </c>
      <c r="D139" t="s">
        <v>30</v>
      </c>
      <c r="E139" s="1">
        <v>2.75</v>
      </c>
      <c r="F139" s="65"/>
      <c r="G139" s="66"/>
      <c r="H139" s="64"/>
      <c r="I139" s="4" t="str" cm="1">
        <f t="array" ref="I13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39" s="3" t="str" cm="1">
        <f t="array" ref="J13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39" t="str" cm="1">
        <f t="array" ref="K13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0" spans="1:11" x14ac:dyDescent="0.25">
      <c r="A140">
        <v>130</v>
      </c>
      <c r="B140" t="s">
        <v>146</v>
      </c>
      <c r="C140" t="s">
        <v>161</v>
      </c>
      <c r="D140" t="s">
        <v>30</v>
      </c>
      <c r="E140" s="1">
        <v>2.89</v>
      </c>
      <c r="F140" s="65"/>
      <c r="G140" s="66"/>
      <c r="H140" s="64"/>
      <c r="I140" s="4" t="str" cm="1">
        <f t="array" ref="I14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40" s="3" t="str" cm="1">
        <f t="array" ref="J14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40" t="str" cm="1">
        <f t="array" ref="K14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1" spans="1:11" x14ac:dyDescent="0.25">
      <c r="A141">
        <v>131</v>
      </c>
      <c r="B141" t="s">
        <v>146</v>
      </c>
      <c r="C141" t="s">
        <v>162</v>
      </c>
      <c r="D141" t="s">
        <v>30</v>
      </c>
      <c r="E141" s="1">
        <v>3.02</v>
      </c>
      <c r="F141" s="65"/>
      <c r="G141" s="66"/>
      <c r="H141" s="64"/>
      <c r="I141" s="4" t="str" cm="1">
        <f t="array" ref="I14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41" s="3" t="str" cm="1">
        <f t="array" ref="J14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41" t="str" cm="1">
        <f t="array" ref="K14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2" spans="1:11" x14ac:dyDescent="0.25">
      <c r="A142">
        <v>132</v>
      </c>
      <c r="B142" t="s">
        <v>146</v>
      </c>
      <c r="C142" t="s">
        <v>163</v>
      </c>
      <c r="D142" t="s">
        <v>30</v>
      </c>
      <c r="E142" s="1">
        <v>3.16</v>
      </c>
      <c r="F142" s="65"/>
      <c r="G142" s="66"/>
      <c r="H142" s="64"/>
      <c r="I142" s="4" t="str" cm="1">
        <f t="array" ref="I14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42" s="3" t="str" cm="1">
        <f t="array" ref="J14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42" t="str" cm="1">
        <f t="array" ref="K14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3" spans="1:11" x14ac:dyDescent="0.25">
      <c r="A143">
        <v>133</v>
      </c>
      <c r="B143" t="s">
        <v>146</v>
      </c>
      <c r="C143" t="s">
        <v>164</v>
      </c>
      <c r="D143" t="s">
        <v>30</v>
      </c>
      <c r="E143" s="1">
        <v>3.29</v>
      </c>
      <c r="F143" s="65"/>
      <c r="G143" s="66"/>
      <c r="H143" s="64"/>
      <c r="I143" s="4" t="str" cm="1">
        <f t="array" ref="I14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43" s="3" t="str" cm="1">
        <f t="array" ref="J14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43" t="str" cm="1">
        <f t="array" ref="K14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4" spans="1:11" x14ac:dyDescent="0.25">
      <c r="A144">
        <v>134</v>
      </c>
      <c r="B144" t="s">
        <v>146</v>
      </c>
      <c r="C144" t="s">
        <v>165</v>
      </c>
      <c r="D144" t="s">
        <v>30</v>
      </c>
      <c r="E144" s="1">
        <v>3.42</v>
      </c>
      <c r="F144" s="65"/>
      <c r="G144" s="66"/>
      <c r="H144" s="64"/>
      <c r="I144" s="4" t="str" cm="1">
        <f t="array" ref="I14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44" s="3" t="str" cm="1">
        <f t="array" ref="J14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44" t="str" cm="1">
        <f t="array" ref="K14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5" spans="1:11" x14ac:dyDescent="0.25">
      <c r="A145">
        <v>135</v>
      </c>
      <c r="B145" t="s">
        <v>146</v>
      </c>
      <c r="C145" t="s">
        <v>166</v>
      </c>
      <c r="D145" t="s">
        <v>30</v>
      </c>
      <c r="E145" s="1">
        <v>3.57</v>
      </c>
      <c r="F145" s="65"/>
      <c r="G145" s="66"/>
      <c r="H145" s="64"/>
      <c r="I145" s="4" t="str" cm="1">
        <f t="array" ref="I14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45" s="3" t="str" cm="1">
        <f t="array" ref="J14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45" t="str" cm="1">
        <f t="array" ref="K14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6" spans="1:11" x14ac:dyDescent="0.25">
      <c r="A146">
        <v>136</v>
      </c>
      <c r="B146" t="s">
        <v>146</v>
      </c>
      <c r="C146" t="s">
        <v>167</v>
      </c>
      <c r="D146" t="s">
        <v>30</v>
      </c>
      <c r="E146" s="1">
        <v>1.1000000000000001</v>
      </c>
      <c r="F146" s="65"/>
      <c r="G146" s="66"/>
      <c r="H146" s="64"/>
      <c r="I146" s="4" t="str" cm="1">
        <f t="array" ref="I14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46" s="3" t="str" cm="1">
        <f t="array" ref="J14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46" t="str" cm="1">
        <f t="array" ref="K14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7" spans="1:11" x14ac:dyDescent="0.25">
      <c r="A147">
        <v>137</v>
      </c>
      <c r="B147" t="s">
        <v>146</v>
      </c>
      <c r="C147" t="s">
        <v>168</v>
      </c>
      <c r="D147" t="s">
        <v>30</v>
      </c>
      <c r="E147" s="1">
        <v>5.45</v>
      </c>
      <c r="F147" s="65"/>
      <c r="G147" s="66"/>
      <c r="H147" s="64"/>
      <c r="I147" s="4" t="str" cm="1">
        <f t="array" ref="I14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47" s="3" t="str" cm="1">
        <f t="array" ref="J14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47" t="str" cm="1">
        <f t="array" ref="K14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8" spans="1:11" x14ac:dyDescent="0.25">
      <c r="A148">
        <v>138</v>
      </c>
      <c r="B148" t="s">
        <v>169</v>
      </c>
      <c r="C148" t="s">
        <v>170</v>
      </c>
      <c r="D148" t="s">
        <v>30</v>
      </c>
      <c r="E148" s="1">
        <v>5.51</v>
      </c>
      <c r="F148" s="65"/>
      <c r="G148" s="66"/>
      <c r="H148" s="64"/>
      <c r="I148" s="4" t="str" cm="1">
        <f t="array" ref="I14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48" s="3" t="str" cm="1">
        <f t="array" ref="J14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48" t="str" cm="1">
        <f t="array" ref="K14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9" spans="1:11" x14ac:dyDescent="0.25">
      <c r="A149">
        <v>139</v>
      </c>
      <c r="B149" t="s">
        <v>146</v>
      </c>
      <c r="C149" t="s">
        <v>171</v>
      </c>
      <c r="D149" t="s">
        <v>30</v>
      </c>
      <c r="E149" s="1">
        <v>2.23</v>
      </c>
      <c r="F149" s="65"/>
      <c r="G149" s="66"/>
      <c r="H149" s="64"/>
      <c r="I149" s="4" t="str" cm="1">
        <f t="array" ref="I14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49" s="3" t="str" cm="1">
        <f t="array" ref="J14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49" t="str" cm="1">
        <f t="array" ref="K14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0" spans="1:11" x14ac:dyDescent="0.25">
      <c r="A150">
        <v>140</v>
      </c>
      <c r="B150" t="s">
        <v>146</v>
      </c>
      <c r="C150" t="s">
        <v>172</v>
      </c>
      <c r="D150" t="s">
        <v>30</v>
      </c>
      <c r="E150" s="1">
        <v>2.48</v>
      </c>
      <c r="F150" s="65"/>
      <c r="G150" s="66"/>
      <c r="H150" s="64"/>
      <c r="I150" s="4" t="str" cm="1">
        <f t="array" ref="I15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50" s="3" t="str" cm="1">
        <f t="array" ref="J15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50" t="str" cm="1">
        <f t="array" ref="K15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1" spans="1:11" x14ac:dyDescent="0.25">
      <c r="A151">
        <v>141</v>
      </c>
      <c r="B151" t="s">
        <v>146</v>
      </c>
      <c r="C151" t="s">
        <v>173</v>
      </c>
      <c r="D151" t="s">
        <v>30</v>
      </c>
      <c r="E151" s="1">
        <v>2.85</v>
      </c>
      <c r="F151" s="65"/>
      <c r="G151" s="66"/>
      <c r="H151" s="64"/>
      <c r="I151" s="4" t="str" cm="1">
        <f t="array" ref="I15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51" s="3" t="str" cm="1">
        <f t="array" ref="J15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51" t="str" cm="1">
        <f t="array" ref="K15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2" spans="1:11" x14ac:dyDescent="0.25">
      <c r="A152">
        <v>142</v>
      </c>
      <c r="B152" t="s">
        <v>146</v>
      </c>
      <c r="C152" t="s">
        <v>174</v>
      </c>
      <c r="D152" t="s">
        <v>30</v>
      </c>
      <c r="E152" s="1">
        <v>2.2000000000000002</v>
      </c>
      <c r="F152" s="65"/>
      <c r="G152" s="66"/>
      <c r="H152" s="64"/>
      <c r="I152" s="4" t="str" cm="1">
        <f t="array" ref="I15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52" s="3" t="str" cm="1">
        <f t="array" ref="J15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52" t="str" cm="1">
        <f t="array" ref="K15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3" spans="1:11" x14ac:dyDescent="0.25">
      <c r="A153">
        <v>143</v>
      </c>
      <c r="B153" t="s">
        <v>146</v>
      </c>
      <c r="C153" t="s">
        <v>175</v>
      </c>
      <c r="D153" t="s">
        <v>30</v>
      </c>
      <c r="E153" s="1">
        <v>2.4700000000000002</v>
      </c>
      <c r="F153" s="65"/>
      <c r="G153" s="66"/>
      <c r="H153" s="64"/>
      <c r="I153" s="4" t="str" cm="1">
        <f t="array" ref="I15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53" s="3" t="str" cm="1">
        <f t="array" ref="J15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53" t="str" cm="1">
        <f t="array" ref="K15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4" spans="1:11" x14ac:dyDescent="0.25">
      <c r="A154">
        <v>144</v>
      </c>
      <c r="B154" t="s">
        <v>146</v>
      </c>
      <c r="C154" t="s">
        <v>176</v>
      </c>
      <c r="D154" t="s">
        <v>30</v>
      </c>
      <c r="E154" s="1">
        <v>2.87</v>
      </c>
      <c r="F154" s="65"/>
      <c r="G154" s="66"/>
      <c r="H154" s="64"/>
      <c r="I154" s="4" t="str" cm="1">
        <f t="array" ref="I15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54" s="3" t="str" cm="1">
        <f t="array" ref="J15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54" t="str" cm="1">
        <f t="array" ref="K15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5" spans="1:11" x14ac:dyDescent="0.25">
      <c r="A155">
        <v>145</v>
      </c>
      <c r="B155" t="s">
        <v>146</v>
      </c>
      <c r="C155" t="s">
        <v>177</v>
      </c>
      <c r="D155" t="s">
        <v>30</v>
      </c>
      <c r="E155" s="1">
        <v>3.13</v>
      </c>
      <c r="F155" s="65"/>
      <c r="G155" s="66"/>
      <c r="H155" s="64"/>
      <c r="I155" s="4" t="str" cm="1">
        <f t="array" ref="I15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55" s="3" t="str" cm="1">
        <f t="array" ref="J15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55" t="str" cm="1">
        <f t="array" ref="K15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6" spans="1:11" x14ac:dyDescent="0.25">
      <c r="A156">
        <v>146</v>
      </c>
      <c r="B156" t="s">
        <v>146</v>
      </c>
      <c r="C156" t="s">
        <v>178</v>
      </c>
      <c r="D156" t="s">
        <v>30</v>
      </c>
      <c r="E156" s="1">
        <v>2.25</v>
      </c>
      <c r="F156" s="65"/>
      <c r="G156" s="66"/>
      <c r="H156" s="64"/>
      <c r="I156" s="4" t="str" cm="1">
        <f t="array" ref="I15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56" s="3" t="str" cm="1">
        <f t="array" ref="J15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56" t="str" cm="1">
        <f t="array" ref="K15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7" spans="1:11" x14ac:dyDescent="0.25">
      <c r="A157">
        <v>147</v>
      </c>
      <c r="B157" t="s">
        <v>146</v>
      </c>
      <c r="C157" t="s">
        <v>179</v>
      </c>
      <c r="D157" t="s">
        <v>30</v>
      </c>
      <c r="E157" s="1">
        <v>2.5</v>
      </c>
      <c r="F157" s="65"/>
      <c r="G157" s="66"/>
      <c r="H157" s="64"/>
      <c r="I157" s="4" t="str" cm="1">
        <f t="array" ref="I15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57" s="3" t="str" cm="1">
        <f t="array" ref="J15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57" t="str" cm="1">
        <f t="array" ref="K15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8" spans="1:11" x14ac:dyDescent="0.25">
      <c r="A158">
        <v>148</v>
      </c>
      <c r="B158" t="s">
        <v>146</v>
      </c>
      <c r="C158" t="s">
        <v>180</v>
      </c>
      <c r="D158" t="s">
        <v>30</v>
      </c>
      <c r="E158" s="1">
        <v>2.88</v>
      </c>
      <c r="F158" s="65"/>
      <c r="G158" s="66"/>
      <c r="H158" s="64"/>
      <c r="I158" s="4" t="str" cm="1">
        <f t="array" ref="I15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58" s="3" t="str" cm="1">
        <f t="array" ref="J15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58" t="str" cm="1">
        <f t="array" ref="K15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9" spans="1:11" x14ac:dyDescent="0.25">
      <c r="A159">
        <v>149</v>
      </c>
      <c r="B159" t="s">
        <v>146</v>
      </c>
      <c r="C159" t="s">
        <v>181</v>
      </c>
      <c r="D159" t="s">
        <v>30</v>
      </c>
      <c r="E159" s="1">
        <v>2.41</v>
      </c>
      <c r="F159" s="65"/>
      <c r="G159" s="66"/>
      <c r="H159" s="64"/>
      <c r="I159" s="4" t="str" cm="1">
        <f t="array" ref="I15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59" s="3" t="str" cm="1">
        <f t="array" ref="J15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59" t="str" cm="1">
        <f t="array" ref="K15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0" spans="1:11" x14ac:dyDescent="0.25">
      <c r="A160">
        <v>150</v>
      </c>
      <c r="B160" t="s">
        <v>146</v>
      </c>
      <c r="C160" t="s">
        <v>182</v>
      </c>
      <c r="D160" t="s">
        <v>30</v>
      </c>
      <c r="E160" s="1">
        <v>2.6</v>
      </c>
      <c r="F160" s="65"/>
      <c r="G160" s="66"/>
      <c r="H160" s="64"/>
      <c r="I160" s="4" t="str" cm="1">
        <f t="array" ref="I16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60" s="3" t="str" cm="1">
        <f t="array" ref="J16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60" t="str" cm="1">
        <f t="array" ref="K16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1" spans="1:11" x14ac:dyDescent="0.25">
      <c r="A161">
        <v>151</v>
      </c>
      <c r="B161" t="s">
        <v>146</v>
      </c>
      <c r="C161" t="s">
        <v>183</v>
      </c>
      <c r="D161" t="s">
        <v>30</v>
      </c>
      <c r="E161" s="1">
        <v>2.79</v>
      </c>
      <c r="F161" s="65"/>
      <c r="G161" s="66"/>
      <c r="H161" s="64"/>
      <c r="I161" s="4" t="str" cm="1">
        <f t="array" ref="I16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61" s="3" t="str" cm="1">
        <f t="array" ref="J16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61" t="str" cm="1">
        <f t="array" ref="K16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2" spans="1:11" x14ac:dyDescent="0.25">
      <c r="A162">
        <v>152</v>
      </c>
      <c r="B162" t="s">
        <v>146</v>
      </c>
      <c r="C162" t="s">
        <v>184</v>
      </c>
      <c r="D162" t="s">
        <v>30</v>
      </c>
      <c r="E162" s="1">
        <v>2.99</v>
      </c>
      <c r="F162" s="65"/>
      <c r="G162" s="66"/>
      <c r="H162" s="64"/>
      <c r="I162" s="4" t="str" cm="1">
        <f t="array" ref="I16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62" s="3" t="str" cm="1">
        <f t="array" ref="J16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62" t="str" cm="1">
        <f t="array" ref="K16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3" spans="1:11" x14ac:dyDescent="0.25">
      <c r="A163">
        <v>153</v>
      </c>
      <c r="B163" t="s">
        <v>146</v>
      </c>
      <c r="C163" t="s">
        <v>185</v>
      </c>
      <c r="D163" t="s">
        <v>30</v>
      </c>
      <c r="E163" s="1">
        <v>3.18</v>
      </c>
      <c r="F163" s="65"/>
      <c r="G163" s="66"/>
      <c r="H163" s="64"/>
      <c r="I163" s="4" t="str" cm="1">
        <f t="array" ref="I16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63" s="3" t="str" cm="1">
        <f t="array" ref="J16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63" t="str" cm="1">
        <f t="array" ref="K16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4" spans="1:11" x14ac:dyDescent="0.25">
      <c r="A164">
        <v>154</v>
      </c>
      <c r="B164" t="s">
        <v>146</v>
      </c>
      <c r="C164" t="s">
        <v>186</v>
      </c>
      <c r="D164" t="s">
        <v>30</v>
      </c>
      <c r="E164" s="1">
        <v>3.37</v>
      </c>
      <c r="F164" s="65"/>
      <c r="G164" s="66"/>
      <c r="H164" s="64"/>
      <c r="I164" s="4" t="str" cm="1">
        <f t="array" ref="I16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64" s="3" t="str" cm="1">
        <f t="array" ref="J16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64" t="str" cm="1">
        <f t="array" ref="K16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5" spans="1:11" x14ac:dyDescent="0.25">
      <c r="A165">
        <v>155</v>
      </c>
      <c r="B165" t="s">
        <v>146</v>
      </c>
      <c r="C165" t="s">
        <v>187</v>
      </c>
      <c r="D165" t="s">
        <v>30</v>
      </c>
      <c r="E165" s="1">
        <v>3.56</v>
      </c>
      <c r="F165" s="65"/>
      <c r="G165" s="66"/>
      <c r="H165" s="64"/>
      <c r="I165" s="4" t="str" cm="1">
        <f t="array" ref="I16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65" s="3" t="str" cm="1">
        <f t="array" ref="J16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65" t="str" cm="1">
        <f t="array" ref="K16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6" spans="1:11" x14ac:dyDescent="0.25">
      <c r="A166">
        <v>156</v>
      </c>
      <c r="B166" t="s">
        <v>146</v>
      </c>
      <c r="C166" t="s">
        <v>188</v>
      </c>
      <c r="D166" t="s">
        <v>30</v>
      </c>
      <c r="E166" s="1">
        <v>3.75</v>
      </c>
      <c r="F166" s="65"/>
      <c r="G166" s="66"/>
      <c r="H166" s="64"/>
      <c r="I166" s="4" t="str" cm="1">
        <f t="array" ref="I16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66" s="3" t="str" cm="1">
        <f t="array" ref="J16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66" t="str" cm="1">
        <f t="array" ref="K16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7" spans="1:11" x14ac:dyDescent="0.25">
      <c r="A167">
        <v>157</v>
      </c>
      <c r="B167" t="s">
        <v>146</v>
      </c>
      <c r="C167" t="s">
        <v>189</v>
      </c>
      <c r="D167" t="s">
        <v>30</v>
      </c>
      <c r="E167" s="1">
        <v>3.95</v>
      </c>
      <c r="F167" s="65"/>
      <c r="G167" s="66"/>
      <c r="H167" s="64"/>
      <c r="I167" s="4" t="str" cm="1">
        <f t="array" ref="I16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67" s="3" t="str" cm="1">
        <f t="array" ref="J16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67" t="str" cm="1">
        <f t="array" ref="K16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8" spans="1:11" x14ac:dyDescent="0.25">
      <c r="A168">
        <v>158</v>
      </c>
      <c r="B168" t="s">
        <v>146</v>
      </c>
      <c r="C168" t="s">
        <v>190</v>
      </c>
      <c r="D168" t="s">
        <v>30</v>
      </c>
      <c r="E168" s="1">
        <v>1.64</v>
      </c>
      <c r="F168" s="65"/>
      <c r="G168" s="66"/>
      <c r="H168" s="64"/>
      <c r="I168" s="4" t="str" cm="1">
        <f t="array" ref="I16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68" s="3" t="str" cm="1">
        <f t="array" ref="J16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68" t="str" cm="1">
        <f t="array" ref="K16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9" spans="1:11" x14ac:dyDescent="0.25">
      <c r="A169">
        <v>159</v>
      </c>
      <c r="B169" t="s">
        <v>146</v>
      </c>
      <c r="C169" t="s">
        <v>191</v>
      </c>
      <c r="D169" t="s">
        <v>30</v>
      </c>
      <c r="E169" s="1">
        <v>1.74</v>
      </c>
      <c r="F169" s="65"/>
      <c r="G169" s="66"/>
      <c r="H169" s="64"/>
      <c r="I169" s="4" t="str" cm="1">
        <f t="array" ref="I16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69" s="3" t="str" cm="1">
        <f t="array" ref="J16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69" t="str" cm="1">
        <f t="array" ref="K16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0" spans="1:11" x14ac:dyDescent="0.25">
      <c r="A170">
        <v>160</v>
      </c>
      <c r="B170" t="s">
        <v>146</v>
      </c>
      <c r="C170" t="s">
        <v>192</v>
      </c>
      <c r="D170" t="s">
        <v>30</v>
      </c>
      <c r="E170" s="1">
        <v>1.84</v>
      </c>
      <c r="F170" s="65"/>
      <c r="G170" s="66"/>
      <c r="H170" s="64"/>
      <c r="I170" s="4" t="str" cm="1">
        <f t="array" ref="I17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70" s="3" t="str" cm="1">
        <f t="array" ref="J17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70" t="str" cm="1">
        <f t="array" ref="K17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1" spans="1:11" x14ac:dyDescent="0.25">
      <c r="A171">
        <v>161</v>
      </c>
      <c r="B171" t="s">
        <v>146</v>
      </c>
      <c r="C171" t="s">
        <v>193</v>
      </c>
      <c r="D171" t="s">
        <v>30</v>
      </c>
      <c r="E171" s="1">
        <v>1.95</v>
      </c>
      <c r="F171" s="65"/>
      <c r="G171" s="66"/>
      <c r="H171" s="64"/>
      <c r="I171" s="4" t="str" cm="1">
        <f t="array" ref="I17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71" s="3" t="str" cm="1">
        <f t="array" ref="J17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71" t="str" cm="1">
        <f t="array" ref="K17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2" spans="1:11" x14ac:dyDescent="0.25">
      <c r="A172">
        <v>162</v>
      </c>
      <c r="B172" t="s">
        <v>146</v>
      </c>
      <c r="C172" t="s">
        <v>194</v>
      </c>
      <c r="D172" t="s">
        <v>30</v>
      </c>
      <c r="E172" s="1">
        <v>2.04</v>
      </c>
      <c r="F172" s="65"/>
      <c r="G172" s="66"/>
      <c r="H172" s="64"/>
      <c r="I172" s="4" t="str" cm="1">
        <f t="array" ref="I17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72" s="3" t="str" cm="1">
        <f t="array" ref="J17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72" t="str" cm="1">
        <f t="array" ref="K17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3" spans="1:11" x14ac:dyDescent="0.25">
      <c r="A173">
        <v>163</v>
      </c>
      <c r="B173" t="s">
        <v>146</v>
      </c>
      <c r="C173" t="s">
        <v>195</v>
      </c>
      <c r="D173" t="s">
        <v>30</v>
      </c>
      <c r="E173" s="1">
        <v>2.15</v>
      </c>
      <c r="F173" s="65"/>
      <c r="G173" s="66"/>
      <c r="H173" s="64"/>
      <c r="I173" s="4" t="str" cm="1">
        <f t="array" ref="I17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73" s="3" t="str" cm="1">
        <f t="array" ref="J17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73" t="str" cm="1">
        <f t="array" ref="K17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4" spans="1:11" x14ac:dyDescent="0.25">
      <c r="A174">
        <v>164</v>
      </c>
      <c r="B174" t="s">
        <v>146</v>
      </c>
      <c r="C174" t="s">
        <v>196</v>
      </c>
      <c r="D174" t="s">
        <v>30</v>
      </c>
      <c r="E174" s="1">
        <v>2.2599999999999998</v>
      </c>
      <c r="F174" s="65"/>
      <c r="G174" s="66"/>
      <c r="H174" s="64"/>
      <c r="I174" s="4" t="str" cm="1">
        <f t="array" ref="I17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74" s="3" t="str" cm="1">
        <f t="array" ref="J17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74" t="str" cm="1">
        <f t="array" ref="K17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5" spans="1:11" x14ac:dyDescent="0.25">
      <c r="A175">
        <v>165</v>
      </c>
      <c r="B175" t="s">
        <v>146</v>
      </c>
      <c r="C175" t="s">
        <v>197</v>
      </c>
      <c r="D175" t="s">
        <v>30</v>
      </c>
      <c r="E175" s="1">
        <v>2.36</v>
      </c>
      <c r="F175" s="65"/>
      <c r="G175" s="66"/>
      <c r="H175" s="64"/>
      <c r="I175" s="4" t="str" cm="1">
        <f t="array" ref="I17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75" s="3" t="str" cm="1">
        <f t="array" ref="J17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75" t="str" cm="1">
        <f t="array" ref="K17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6" spans="1:11" x14ac:dyDescent="0.25">
      <c r="A176">
        <v>166</v>
      </c>
      <c r="B176" t="s">
        <v>146</v>
      </c>
      <c r="C176" t="s">
        <v>198</v>
      </c>
      <c r="D176" t="s">
        <v>30</v>
      </c>
      <c r="E176" s="1">
        <v>2.4700000000000002</v>
      </c>
      <c r="F176" s="65"/>
      <c r="G176" s="66"/>
      <c r="H176" s="64"/>
      <c r="I176" s="4" t="str" cm="1">
        <f t="array" ref="I17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76" s="3" t="str" cm="1">
        <f t="array" ref="J17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76" t="str" cm="1">
        <f t="array" ref="K17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7" spans="1:11" x14ac:dyDescent="0.25">
      <c r="A177">
        <v>167</v>
      </c>
      <c r="B177" t="s">
        <v>146</v>
      </c>
      <c r="C177" t="s">
        <v>199</v>
      </c>
      <c r="D177" t="s">
        <v>30</v>
      </c>
      <c r="E177" s="1">
        <v>2.56</v>
      </c>
      <c r="F177" s="65"/>
      <c r="G177" s="66"/>
      <c r="H177" s="64"/>
      <c r="I177" s="4" t="str" cm="1">
        <f t="array" ref="I17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77" s="3" t="str" cm="1">
        <f t="array" ref="J17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77" t="str" cm="1">
        <f t="array" ref="K17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8" spans="1:11" x14ac:dyDescent="0.25">
      <c r="A178">
        <v>168</v>
      </c>
      <c r="B178" t="s">
        <v>146</v>
      </c>
      <c r="C178" t="s">
        <v>200</v>
      </c>
      <c r="D178" t="s">
        <v>30</v>
      </c>
      <c r="E178" s="1">
        <v>2.66</v>
      </c>
      <c r="F178" s="65"/>
      <c r="G178" s="66"/>
      <c r="H178" s="64"/>
      <c r="I178" s="4" t="str" cm="1">
        <f t="array" ref="I17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78" s="3" t="str" cm="1">
        <f t="array" ref="J17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78" t="str" cm="1">
        <f t="array" ref="K17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9" spans="1:11" x14ac:dyDescent="0.25">
      <c r="A179">
        <v>169</v>
      </c>
      <c r="B179" t="s">
        <v>146</v>
      </c>
      <c r="C179" t="s">
        <v>201</v>
      </c>
      <c r="D179" t="s">
        <v>30</v>
      </c>
      <c r="E179" s="1">
        <v>2.77</v>
      </c>
      <c r="F179" s="65"/>
      <c r="G179" s="66"/>
      <c r="H179" s="64"/>
      <c r="I179" s="4" t="str" cm="1">
        <f t="array" ref="I17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79" s="3" t="str" cm="1">
        <f t="array" ref="J17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79" t="str" cm="1">
        <f t="array" ref="K17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0" spans="1:11" x14ac:dyDescent="0.25">
      <c r="A180">
        <v>170</v>
      </c>
      <c r="B180" t="s">
        <v>146</v>
      </c>
      <c r="C180" t="s">
        <v>202</v>
      </c>
      <c r="D180" t="s">
        <v>30</v>
      </c>
      <c r="E180" s="1">
        <v>2.87</v>
      </c>
      <c r="F180" s="65"/>
      <c r="G180" s="66"/>
      <c r="H180" s="64"/>
      <c r="I180" s="4" t="str" cm="1">
        <f t="array" ref="I18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80" s="3" t="str" cm="1">
        <f t="array" ref="J18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80" t="str" cm="1">
        <f t="array" ref="K18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1" spans="1:11" x14ac:dyDescent="0.25">
      <c r="A181">
        <v>171</v>
      </c>
      <c r="B181" t="s">
        <v>146</v>
      </c>
      <c r="C181" t="s">
        <v>203</v>
      </c>
      <c r="D181" t="s">
        <v>30</v>
      </c>
      <c r="E181" s="1">
        <v>2.98</v>
      </c>
      <c r="F181" s="65"/>
      <c r="G181" s="66"/>
      <c r="H181" s="64"/>
      <c r="I181" s="4" t="str" cm="1">
        <f t="array" ref="I18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81" s="3" t="str" cm="1">
        <f t="array" ref="J18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81" t="str" cm="1">
        <f t="array" ref="K18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2" spans="1:11" x14ac:dyDescent="0.25">
      <c r="A182">
        <v>172</v>
      </c>
      <c r="B182" t="s">
        <v>146</v>
      </c>
      <c r="C182" t="s">
        <v>204</v>
      </c>
      <c r="D182" t="s">
        <v>30</v>
      </c>
      <c r="E182" s="1">
        <v>3.08</v>
      </c>
      <c r="F182" s="65"/>
      <c r="G182" s="66"/>
      <c r="H182" s="64"/>
      <c r="I182" s="4" t="str" cm="1">
        <f t="array" ref="I18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82" s="3" t="str" cm="1">
        <f t="array" ref="J18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82" t="str" cm="1">
        <f t="array" ref="K18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3" spans="1:11" x14ac:dyDescent="0.25">
      <c r="A183">
        <v>173</v>
      </c>
      <c r="B183" t="s">
        <v>146</v>
      </c>
      <c r="C183" t="s">
        <v>205</v>
      </c>
      <c r="D183" t="s">
        <v>30</v>
      </c>
      <c r="E183" s="1">
        <v>3.18</v>
      </c>
      <c r="F183" s="65"/>
      <c r="G183" s="66"/>
      <c r="H183" s="64"/>
      <c r="I183" s="4" t="str" cm="1">
        <f t="array" ref="I18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83" s="3" t="str" cm="1">
        <f t="array" ref="J18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83" t="str" cm="1">
        <f t="array" ref="K18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4" spans="1:11" x14ac:dyDescent="0.25">
      <c r="A184">
        <v>174</v>
      </c>
      <c r="B184" t="s">
        <v>146</v>
      </c>
      <c r="C184" t="s">
        <v>206</v>
      </c>
      <c r="D184" t="s">
        <v>30</v>
      </c>
      <c r="E184" s="1">
        <v>2.7</v>
      </c>
      <c r="F184" s="65"/>
      <c r="G184" s="66"/>
      <c r="H184" s="64"/>
      <c r="I184" s="4" t="str" cm="1">
        <f t="array" ref="I18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84" s="3" t="str" cm="1">
        <f t="array" ref="J18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84" t="str" cm="1">
        <f t="array" ref="K18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5" spans="1:11" x14ac:dyDescent="0.25">
      <c r="A185">
        <v>175</v>
      </c>
      <c r="B185" t="s">
        <v>146</v>
      </c>
      <c r="C185" t="s">
        <v>207</v>
      </c>
      <c r="D185" t="s">
        <v>30</v>
      </c>
      <c r="E185" s="1">
        <v>2.89</v>
      </c>
      <c r="F185" s="65"/>
      <c r="G185" s="66"/>
      <c r="H185" s="64"/>
      <c r="I185" s="4" t="str" cm="1">
        <f t="array" ref="I18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85" s="3" t="str" cm="1">
        <f t="array" ref="J18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85" t="str" cm="1">
        <f t="array" ref="K18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6" spans="1:11" x14ac:dyDescent="0.25">
      <c r="A186">
        <v>176</v>
      </c>
      <c r="B186" t="s">
        <v>146</v>
      </c>
      <c r="C186" t="s">
        <v>208</v>
      </c>
      <c r="D186" t="s">
        <v>30</v>
      </c>
      <c r="E186" s="1">
        <v>3.08</v>
      </c>
      <c r="F186" s="65"/>
      <c r="G186" s="66"/>
      <c r="H186" s="64"/>
      <c r="I186" s="4" t="str" cm="1">
        <f t="array" ref="I18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86" s="3" t="str" cm="1">
        <f t="array" ref="J18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86" t="str" cm="1">
        <f t="array" ref="K18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7" spans="1:11" x14ac:dyDescent="0.25">
      <c r="A187">
        <v>177</v>
      </c>
      <c r="B187" t="s">
        <v>146</v>
      </c>
      <c r="C187" t="s">
        <v>209</v>
      </c>
      <c r="D187" t="s">
        <v>30</v>
      </c>
      <c r="E187" s="1">
        <v>3.27</v>
      </c>
      <c r="F187" s="65"/>
      <c r="G187" s="66"/>
      <c r="H187" s="64"/>
      <c r="I187" s="4" t="str" cm="1">
        <f t="array" ref="I18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87" s="3" t="str" cm="1">
        <f t="array" ref="J18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87" t="str" cm="1">
        <f t="array" ref="K18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8" spans="1:11" x14ac:dyDescent="0.25">
      <c r="A188">
        <v>178</v>
      </c>
      <c r="B188" t="s">
        <v>146</v>
      </c>
      <c r="C188" t="s">
        <v>210</v>
      </c>
      <c r="D188" t="s">
        <v>30</v>
      </c>
      <c r="E188" s="1">
        <v>3.46</v>
      </c>
      <c r="F188" s="65"/>
      <c r="G188" s="66"/>
      <c r="H188" s="64"/>
      <c r="I188" s="4" t="str" cm="1">
        <f t="array" ref="I18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88" s="3" t="str" cm="1">
        <f t="array" ref="J18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88" t="str" cm="1">
        <f t="array" ref="K18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9" spans="1:11" x14ac:dyDescent="0.25">
      <c r="A189">
        <v>179</v>
      </c>
      <c r="B189" t="s">
        <v>146</v>
      </c>
      <c r="C189" t="s">
        <v>211</v>
      </c>
      <c r="D189" t="s">
        <v>30</v>
      </c>
      <c r="E189" s="1">
        <v>3.66</v>
      </c>
      <c r="F189" s="65"/>
      <c r="G189" s="66"/>
      <c r="H189" s="64"/>
      <c r="I189" s="4" t="str" cm="1">
        <f t="array" ref="I18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89" s="3" t="str" cm="1">
        <f t="array" ref="J18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89" t="str" cm="1">
        <f t="array" ref="K18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0" spans="1:11" x14ac:dyDescent="0.25">
      <c r="A190">
        <v>180</v>
      </c>
      <c r="B190" t="s">
        <v>146</v>
      </c>
      <c r="C190" t="s">
        <v>212</v>
      </c>
      <c r="D190" t="s">
        <v>30</v>
      </c>
      <c r="E190" s="1">
        <v>3.85</v>
      </c>
      <c r="F190" s="65"/>
      <c r="G190" s="66"/>
      <c r="H190" s="64"/>
      <c r="I190" s="4" t="str" cm="1">
        <f t="array" ref="I19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90" s="3" t="str" cm="1">
        <f t="array" ref="J19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90" t="str" cm="1">
        <f t="array" ref="K19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1" spans="1:11" x14ac:dyDescent="0.25">
      <c r="A191">
        <v>181</v>
      </c>
      <c r="B191" t="s">
        <v>146</v>
      </c>
      <c r="C191" t="s">
        <v>213</v>
      </c>
      <c r="D191" t="s">
        <v>30</v>
      </c>
      <c r="E191" s="1">
        <v>0.89</v>
      </c>
      <c r="F191" s="65"/>
      <c r="G191" s="66"/>
      <c r="H191" s="64"/>
      <c r="I191" s="4" t="str" cm="1">
        <f t="array" ref="I19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91" s="3" t="str" cm="1">
        <f t="array" ref="J19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91" t="str" cm="1">
        <f t="array" ref="K19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2" spans="1:11" x14ac:dyDescent="0.25">
      <c r="A192">
        <v>182</v>
      </c>
      <c r="B192" t="s">
        <v>146</v>
      </c>
      <c r="C192" t="s">
        <v>214</v>
      </c>
      <c r="D192" t="s">
        <v>30</v>
      </c>
      <c r="E192" s="1">
        <v>3.67</v>
      </c>
      <c r="F192" s="65"/>
      <c r="G192" s="66"/>
      <c r="H192" s="64"/>
      <c r="I192" s="4" t="str" cm="1">
        <f t="array" ref="I19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92" s="3" t="str" cm="1">
        <f t="array" ref="J19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92" t="str" cm="1">
        <f t="array" ref="K19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3" spans="1:11" x14ac:dyDescent="0.25">
      <c r="A193">
        <v>183</v>
      </c>
      <c r="B193" t="s">
        <v>146</v>
      </c>
      <c r="C193" t="s">
        <v>215</v>
      </c>
      <c r="D193" t="s">
        <v>30</v>
      </c>
      <c r="E193" s="1">
        <v>3.68</v>
      </c>
      <c r="F193" s="65"/>
      <c r="G193" s="66"/>
      <c r="H193" s="64"/>
      <c r="I193" s="4" t="str" cm="1">
        <f t="array" ref="I19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93" s="3" t="str" cm="1">
        <f t="array" ref="J19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93" t="str" cm="1">
        <f t="array" ref="K19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4" spans="1:11" x14ac:dyDescent="0.25">
      <c r="A194">
        <v>184</v>
      </c>
      <c r="B194" t="s">
        <v>146</v>
      </c>
      <c r="C194" t="s">
        <v>216</v>
      </c>
      <c r="D194" t="s">
        <v>30</v>
      </c>
      <c r="E194" s="1">
        <v>3.67</v>
      </c>
      <c r="F194" s="65"/>
      <c r="G194" s="66"/>
      <c r="H194" s="64"/>
      <c r="I194" s="4" t="str" cm="1">
        <f t="array" ref="I19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94" s="3" t="str" cm="1">
        <f t="array" ref="J19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94" t="str" cm="1">
        <f t="array" ref="K19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5" spans="1:11" x14ac:dyDescent="0.25">
      <c r="A195">
        <v>185</v>
      </c>
      <c r="B195" t="s">
        <v>217</v>
      </c>
      <c r="C195" t="s">
        <v>218</v>
      </c>
      <c r="D195" t="s">
        <v>30</v>
      </c>
      <c r="E195" s="1">
        <v>3.65</v>
      </c>
      <c r="F195" s="65"/>
      <c r="G195" s="66"/>
      <c r="H195" s="64"/>
      <c r="I195" s="4" t="str" cm="1">
        <f t="array" ref="I19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95" s="3" t="str" cm="1">
        <f t="array" ref="J19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95" t="str" cm="1">
        <f t="array" ref="K19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6" spans="1:11" x14ac:dyDescent="0.25">
      <c r="A196">
        <v>186</v>
      </c>
      <c r="B196" t="s">
        <v>217</v>
      </c>
      <c r="C196" t="s">
        <v>219</v>
      </c>
      <c r="D196" t="s">
        <v>30</v>
      </c>
      <c r="E196" s="1">
        <v>5.5</v>
      </c>
      <c r="F196" s="65"/>
      <c r="G196" s="66"/>
      <c r="H196" s="64"/>
      <c r="I196" s="4" t="str" cm="1">
        <f t="array" ref="I19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96" s="3" t="str" cm="1">
        <f t="array" ref="J19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96" t="str" cm="1">
        <f t="array" ref="K19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7" spans="1:11" x14ac:dyDescent="0.25">
      <c r="A197">
        <v>187</v>
      </c>
      <c r="B197" t="s">
        <v>217</v>
      </c>
      <c r="C197" t="s">
        <v>220</v>
      </c>
      <c r="D197" t="s">
        <v>30</v>
      </c>
      <c r="E197" s="1">
        <v>5.49</v>
      </c>
      <c r="F197" s="65"/>
      <c r="G197" s="66"/>
      <c r="H197" s="64"/>
      <c r="I197" s="4" t="str" cm="1">
        <f t="array" ref="I19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97" s="3" t="str" cm="1">
        <f t="array" ref="J19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97" t="str" cm="1">
        <f t="array" ref="K19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8" spans="1:11" x14ac:dyDescent="0.25">
      <c r="A198">
        <v>188</v>
      </c>
      <c r="B198" t="s">
        <v>217</v>
      </c>
      <c r="C198" t="s">
        <v>221</v>
      </c>
      <c r="D198" t="s">
        <v>30</v>
      </c>
      <c r="E198" s="1">
        <v>2.25</v>
      </c>
      <c r="F198" s="65"/>
      <c r="G198" s="66"/>
      <c r="H198" s="64"/>
      <c r="I198" s="4" t="str" cm="1">
        <f t="array" ref="I19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98" s="3" t="str" cm="1">
        <f t="array" ref="J19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98" t="str" cm="1">
        <f t="array" ref="K19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9" spans="1:11" x14ac:dyDescent="0.25">
      <c r="A199">
        <v>189</v>
      </c>
      <c r="B199" t="s">
        <v>217</v>
      </c>
      <c r="C199" t="s">
        <v>222</v>
      </c>
      <c r="D199" t="s">
        <v>30</v>
      </c>
      <c r="E199" s="1">
        <v>2.5</v>
      </c>
      <c r="F199" s="65"/>
      <c r="G199" s="66"/>
      <c r="H199" s="64"/>
      <c r="I199" s="4" t="str" cm="1">
        <f t="array" ref="I19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199" s="3" t="str" cm="1">
        <f t="array" ref="J19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199" t="str" cm="1">
        <f t="array" ref="K19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0" spans="1:11" x14ac:dyDescent="0.25">
      <c r="A200">
        <v>190</v>
      </c>
      <c r="B200" t="s">
        <v>217</v>
      </c>
      <c r="C200" t="s">
        <v>223</v>
      </c>
      <c r="D200" t="s">
        <v>30</v>
      </c>
      <c r="E200" s="1">
        <v>2.2400000000000002</v>
      </c>
      <c r="F200" s="65"/>
      <c r="G200" s="66"/>
      <c r="H200" s="64"/>
      <c r="I200" s="4" t="str" cm="1">
        <f t="array" ref="I20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00" s="3" t="str" cm="1">
        <f t="array" ref="J20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00" t="str" cm="1">
        <f t="array" ref="K20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1" spans="1:11" x14ac:dyDescent="0.25">
      <c r="A201">
        <v>191</v>
      </c>
      <c r="B201" t="s">
        <v>217</v>
      </c>
      <c r="C201" t="s">
        <v>224</v>
      </c>
      <c r="D201" t="s">
        <v>30</v>
      </c>
      <c r="E201" s="1">
        <v>2.5</v>
      </c>
      <c r="F201" s="65"/>
      <c r="G201" s="66"/>
      <c r="H201" s="64"/>
      <c r="I201" s="4" t="str" cm="1">
        <f t="array" ref="I20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01" s="3" t="str" cm="1">
        <f t="array" ref="J20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01" t="str" cm="1">
        <f t="array" ref="K20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2" spans="1:11" x14ac:dyDescent="0.25">
      <c r="A202">
        <v>192</v>
      </c>
      <c r="B202" t="s">
        <v>217</v>
      </c>
      <c r="C202" t="s">
        <v>225</v>
      </c>
      <c r="D202" t="s">
        <v>30</v>
      </c>
      <c r="E202" s="1">
        <v>2.83</v>
      </c>
      <c r="F202" s="65"/>
      <c r="G202" s="66"/>
      <c r="H202" s="64"/>
      <c r="I202" s="4" t="str" cm="1">
        <f t="array" ref="I20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02" s="3" t="str" cm="1">
        <f t="array" ref="J20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02" t="str" cm="1">
        <f t="array" ref="K20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3" spans="1:11" x14ac:dyDescent="0.25">
      <c r="A203">
        <v>193</v>
      </c>
      <c r="B203" t="s">
        <v>226</v>
      </c>
      <c r="C203" t="s">
        <v>227</v>
      </c>
      <c r="D203" t="s">
        <v>36</v>
      </c>
      <c r="E203" s="1">
        <v>1.63</v>
      </c>
      <c r="F203" s="65"/>
      <c r="G203" s="66"/>
      <c r="H203" s="64"/>
      <c r="I203" s="4" t="str" cm="1">
        <f t="array" ref="I20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03" s="3" t="str" cm="1">
        <f t="array" ref="J20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03" t="str" cm="1">
        <f t="array" ref="K20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4" spans="1:11" x14ac:dyDescent="0.25">
      <c r="A204">
        <v>194</v>
      </c>
      <c r="B204" t="s">
        <v>226</v>
      </c>
      <c r="C204" t="s">
        <v>228</v>
      </c>
      <c r="D204" t="s">
        <v>36</v>
      </c>
      <c r="E204" s="1">
        <v>2.78</v>
      </c>
      <c r="F204" s="65"/>
      <c r="G204" s="66"/>
      <c r="H204" s="64"/>
      <c r="I204" s="4" t="str" cm="1">
        <f t="array" ref="I20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04" s="3" t="str" cm="1">
        <f t="array" ref="J20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04" t="str" cm="1">
        <f t="array" ref="K20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5" spans="1:11" x14ac:dyDescent="0.25">
      <c r="A205">
        <v>195</v>
      </c>
      <c r="B205" t="s">
        <v>226</v>
      </c>
      <c r="C205" t="s">
        <v>229</v>
      </c>
      <c r="D205" t="s">
        <v>30</v>
      </c>
      <c r="E205" s="1">
        <v>1.41</v>
      </c>
      <c r="F205" s="65"/>
      <c r="G205" s="66"/>
      <c r="H205" s="64"/>
      <c r="I205" s="4" t="str" cm="1">
        <f t="array" ref="I20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05" s="3" t="str" cm="1">
        <f t="array" ref="J20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05" t="str" cm="1">
        <f t="array" ref="K20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6" spans="1:11" x14ac:dyDescent="0.25">
      <c r="A206">
        <v>196</v>
      </c>
      <c r="B206" t="s">
        <v>226</v>
      </c>
      <c r="C206" t="s">
        <v>230</v>
      </c>
      <c r="D206" t="s">
        <v>36</v>
      </c>
      <c r="E206" s="1">
        <v>2.93</v>
      </c>
      <c r="F206" s="65"/>
      <c r="G206" s="66"/>
      <c r="H206" s="64"/>
      <c r="I206" s="4" t="str" cm="1">
        <f t="array" ref="I20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06" s="3" t="str" cm="1">
        <f t="array" ref="J20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06" t="str" cm="1">
        <f t="array" ref="K20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7" spans="1:11" x14ac:dyDescent="0.25">
      <c r="A207">
        <v>197</v>
      </c>
      <c r="B207" t="s">
        <v>231</v>
      </c>
      <c r="C207" t="s">
        <v>232</v>
      </c>
      <c r="D207" t="s">
        <v>30</v>
      </c>
      <c r="E207" s="1">
        <v>4.16</v>
      </c>
      <c r="F207" s="65"/>
      <c r="G207" s="66"/>
      <c r="H207" s="64"/>
      <c r="I207" s="4" t="str" cm="1">
        <f t="array" ref="I20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07" s="3" t="str" cm="1">
        <f t="array" ref="J20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07" t="str" cm="1">
        <f t="array" ref="K20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8" spans="1:11" x14ac:dyDescent="0.25">
      <c r="A208">
        <v>198</v>
      </c>
      <c r="B208" t="s">
        <v>231</v>
      </c>
      <c r="C208" t="s">
        <v>233</v>
      </c>
      <c r="D208" t="s">
        <v>30</v>
      </c>
      <c r="E208" s="1">
        <v>4.34</v>
      </c>
      <c r="F208" s="65"/>
      <c r="G208" s="66"/>
      <c r="H208" s="64"/>
      <c r="I208" s="4" t="str" cm="1">
        <f t="array" ref="I20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08" s="3" t="str" cm="1">
        <f t="array" ref="J20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08" t="str" cm="1">
        <f t="array" ref="K20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9" spans="1:11" x14ac:dyDescent="0.25">
      <c r="A209">
        <v>199</v>
      </c>
      <c r="B209" t="s">
        <v>231</v>
      </c>
      <c r="C209" t="s">
        <v>234</v>
      </c>
      <c r="D209" t="s">
        <v>30</v>
      </c>
      <c r="E209" s="1">
        <v>4.5599999999999996</v>
      </c>
      <c r="F209" s="65"/>
      <c r="G209" s="66"/>
      <c r="H209" s="64"/>
      <c r="I209" s="4" t="str" cm="1">
        <f t="array" ref="I20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09" s="3" t="str" cm="1">
        <f t="array" ref="J20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09" t="str" cm="1">
        <f t="array" ref="K20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0" spans="1:11" x14ac:dyDescent="0.25">
      <c r="A210">
        <v>200</v>
      </c>
      <c r="B210" t="s">
        <v>231</v>
      </c>
      <c r="C210" t="s">
        <v>235</v>
      </c>
      <c r="D210" t="s">
        <v>30</v>
      </c>
      <c r="E210" s="1">
        <v>4.74</v>
      </c>
      <c r="F210" s="65"/>
      <c r="G210" s="66"/>
      <c r="H210" s="64"/>
      <c r="I210" s="4" t="str" cm="1">
        <f t="array" ref="I21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10" s="3" t="str" cm="1">
        <f t="array" ref="J21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10" t="str" cm="1">
        <f t="array" ref="K21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1" spans="1:11" x14ac:dyDescent="0.25">
      <c r="A211">
        <v>201</v>
      </c>
      <c r="B211" t="s">
        <v>231</v>
      </c>
      <c r="C211" t="s">
        <v>236</v>
      </c>
      <c r="D211" t="s">
        <v>30</v>
      </c>
      <c r="E211" s="1">
        <v>4.9400000000000004</v>
      </c>
      <c r="F211" s="65"/>
      <c r="G211" s="66"/>
      <c r="H211" s="64"/>
      <c r="I211" s="4" t="str" cm="1">
        <f t="array" ref="I21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11" s="3" t="str" cm="1">
        <f t="array" ref="J21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11" t="str" cm="1">
        <f t="array" ref="K21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2" spans="1:11" x14ac:dyDescent="0.25">
      <c r="A212">
        <v>202</v>
      </c>
      <c r="B212" t="s">
        <v>231</v>
      </c>
      <c r="C212" t="s">
        <v>237</v>
      </c>
      <c r="D212" t="s">
        <v>30</v>
      </c>
      <c r="E212" s="1">
        <v>5.17</v>
      </c>
      <c r="F212" s="65"/>
      <c r="G212" s="66"/>
      <c r="H212" s="64"/>
      <c r="I212" s="4" t="str" cm="1">
        <f t="array" ref="I21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12" s="3" t="str" cm="1">
        <f t="array" ref="J21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12" t="str" cm="1">
        <f t="array" ref="K21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3" spans="1:11" x14ac:dyDescent="0.25">
      <c r="A213">
        <v>203</v>
      </c>
      <c r="B213" t="s">
        <v>231</v>
      </c>
      <c r="C213" t="s">
        <v>238</v>
      </c>
      <c r="D213" t="s">
        <v>30</v>
      </c>
      <c r="E213" s="1">
        <v>5.38</v>
      </c>
      <c r="F213" s="65"/>
      <c r="G213" s="66"/>
      <c r="H213" s="64"/>
      <c r="I213" s="4" t="str" cm="1">
        <f t="array" ref="I21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13" s="3" t="str" cm="1">
        <f t="array" ref="J21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13" t="str" cm="1">
        <f t="array" ref="K21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4" spans="1:11" x14ac:dyDescent="0.25">
      <c r="A214">
        <v>204</v>
      </c>
      <c r="B214" t="s">
        <v>231</v>
      </c>
      <c r="C214" t="s">
        <v>239</v>
      </c>
      <c r="D214" t="s">
        <v>30</v>
      </c>
      <c r="E214" s="1">
        <v>5.56</v>
      </c>
      <c r="F214" s="65"/>
      <c r="G214" s="66"/>
      <c r="H214" s="64"/>
      <c r="I214" s="4" t="str" cm="1">
        <f t="array" ref="I21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14" s="3" t="str" cm="1">
        <f t="array" ref="J21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14" t="str" cm="1">
        <f t="array" ref="K21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5" spans="1:11" x14ac:dyDescent="0.25">
      <c r="A215">
        <v>205</v>
      </c>
      <c r="B215" t="s">
        <v>231</v>
      </c>
      <c r="C215" t="s">
        <v>240</v>
      </c>
      <c r="D215" t="s">
        <v>30</v>
      </c>
      <c r="E215" s="1">
        <v>5.77</v>
      </c>
      <c r="F215" s="65"/>
      <c r="G215" s="66"/>
      <c r="H215" s="64"/>
      <c r="I215" s="4" t="str" cm="1">
        <f t="array" ref="I21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15" s="3" t="str" cm="1">
        <f t="array" ref="J21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15" t="str" cm="1">
        <f t="array" ref="K21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6" spans="1:11" x14ac:dyDescent="0.25">
      <c r="A216">
        <v>206</v>
      </c>
      <c r="B216" t="s">
        <v>231</v>
      </c>
      <c r="C216" t="s">
        <v>241</v>
      </c>
      <c r="D216" t="s">
        <v>30</v>
      </c>
      <c r="E216" s="1">
        <v>2.41</v>
      </c>
      <c r="F216" s="65"/>
      <c r="G216" s="66"/>
      <c r="H216" s="64"/>
      <c r="I216" s="4" t="str" cm="1">
        <f t="array" ref="I21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16" s="3" t="str" cm="1">
        <f t="array" ref="J21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16" t="str" cm="1">
        <f t="array" ref="K21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7" spans="1:11" x14ac:dyDescent="0.25">
      <c r="A217">
        <v>207</v>
      </c>
      <c r="B217" t="s">
        <v>231</v>
      </c>
      <c r="C217" t="s">
        <v>242</v>
      </c>
      <c r="D217" t="s">
        <v>30</v>
      </c>
      <c r="E217" s="1">
        <v>2.73</v>
      </c>
      <c r="F217" s="65"/>
      <c r="G217" s="66"/>
      <c r="H217" s="64"/>
      <c r="I217" s="4" t="str" cm="1">
        <f t="array" ref="I21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17" s="3" t="str" cm="1">
        <f t="array" ref="J21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17" t="str" cm="1">
        <f t="array" ref="K21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8" spans="1:11" x14ac:dyDescent="0.25">
      <c r="A218">
        <v>208</v>
      </c>
      <c r="B218" t="s">
        <v>231</v>
      </c>
      <c r="C218" t="s">
        <v>243</v>
      </c>
      <c r="D218" t="s">
        <v>30</v>
      </c>
      <c r="E218" s="1">
        <v>3.08</v>
      </c>
      <c r="F218" s="65"/>
      <c r="G218" s="66"/>
      <c r="H218" s="64"/>
      <c r="I218" s="4" t="str" cm="1">
        <f t="array" ref="I21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18" s="3" t="str" cm="1">
        <f t="array" ref="J21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18" t="str" cm="1">
        <f t="array" ref="K21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9" spans="1:11" x14ac:dyDescent="0.25">
      <c r="A219">
        <v>209</v>
      </c>
      <c r="B219" t="s">
        <v>231</v>
      </c>
      <c r="C219" t="s">
        <v>244</v>
      </c>
      <c r="D219" t="s">
        <v>30</v>
      </c>
      <c r="E219" s="1">
        <v>5.51</v>
      </c>
      <c r="F219" s="65"/>
      <c r="G219" s="66"/>
      <c r="H219" s="64"/>
      <c r="I219" s="4" t="str" cm="1">
        <f t="array" ref="I21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19" s="3" t="str" cm="1">
        <f t="array" ref="J21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19" t="str" cm="1">
        <f t="array" ref="K21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0" spans="1:11" x14ac:dyDescent="0.25">
      <c r="A220">
        <v>210</v>
      </c>
      <c r="B220" t="s">
        <v>231</v>
      </c>
      <c r="C220" t="s">
        <v>245</v>
      </c>
      <c r="D220" t="s">
        <v>30</v>
      </c>
      <c r="E220" s="1">
        <v>3.68</v>
      </c>
      <c r="F220" s="65"/>
      <c r="G220" s="66"/>
      <c r="H220" s="64"/>
      <c r="I220" s="4" t="str" cm="1">
        <f t="array" ref="I22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20" s="3" t="str" cm="1">
        <f t="array" ref="J22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20" t="str" cm="1">
        <f t="array" ref="K22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1" spans="1:11" x14ac:dyDescent="0.25">
      <c r="A221">
        <v>211</v>
      </c>
      <c r="B221" t="s">
        <v>246</v>
      </c>
      <c r="C221" t="s">
        <v>247</v>
      </c>
      <c r="D221" t="s">
        <v>22</v>
      </c>
      <c r="E221" s="1">
        <v>175.17</v>
      </c>
      <c r="F221" s="65"/>
      <c r="G221" s="66"/>
      <c r="H221" s="64"/>
      <c r="I221" s="4" t="str" cm="1">
        <f t="array" ref="I22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21" s="3" t="str" cm="1">
        <f t="array" ref="J22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21" t="str" cm="1">
        <f t="array" ref="K22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2" spans="1:11" x14ac:dyDescent="0.25">
      <c r="A222">
        <v>212</v>
      </c>
      <c r="B222" t="s">
        <v>246</v>
      </c>
      <c r="C222" t="s">
        <v>248</v>
      </c>
      <c r="D222" t="s">
        <v>30</v>
      </c>
      <c r="E222" s="1">
        <v>129.28</v>
      </c>
      <c r="F222" s="65"/>
      <c r="G222" s="66"/>
      <c r="H222" s="64"/>
      <c r="I222" s="4" t="str" cm="1">
        <f t="array" ref="I22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22" s="3" t="str" cm="1">
        <f t="array" ref="J22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22" t="str" cm="1">
        <f t="array" ref="K22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3" spans="1:11" x14ac:dyDescent="0.25">
      <c r="A223">
        <v>213</v>
      </c>
      <c r="B223" t="s">
        <v>246</v>
      </c>
      <c r="C223" t="s">
        <v>249</v>
      </c>
      <c r="D223" t="s">
        <v>22</v>
      </c>
      <c r="E223" s="1">
        <v>139.74</v>
      </c>
      <c r="F223" s="65"/>
      <c r="G223" s="66"/>
      <c r="H223" s="64"/>
      <c r="I223" s="4" t="str" cm="1">
        <f t="array" ref="I22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23" s="3" t="str" cm="1">
        <f t="array" ref="J22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23" t="str" cm="1">
        <f t="array" ref="K22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4" spans="1:11" x14ac:dyDescent="0.25">
      <c r="A224">
        <v>214</v>
      </c>
      <c r="B224" t="s">
        <v>246</v>
      </c>
      <c r="C224" t="s">
        <v>250</v>
      </c>
      <c r="D224" t="s">
        <v>22</v>
      </c>
      <c r="E224" s="1">
        <v>39.97</v>
      </c>
      <c r="F224" s="65"/>
      <c r="G224" s="66"/>
      <c r="H224" s="64"/>
      <c r="I224" s="4" t="str" cm="1">
        <f t="array" ref="I22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24" s="3" t="str" cm="1">
        <f t="array" ref="J22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24" t="str" cm="1">
        <f t="array" ref="K22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5" spans="1:11" x14ac:dyDescent="0.25">
      <c r="A225">
        <v>215</v>
      </c>
      <c r="B225" t="s">
        <v>246</v>
      </c>
      <c r="C225" t="s">
        <v>251</v>
      </c>
      <c r="D225" t="s">
        <v>22</v>
      </c>
      <c r="E225" s="1">
        <v>36</v>
      </c>
      <c r="F225" s="65"/>
      <c r="G225" s="66"/>
      <c r="H225" s="64"/>
      <c r="I225" s="4" t="str" cm="1">
        <f t="array" ref="I22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25" s="3" t="str" cm="1">
        <f t="array" ref="J22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25" t="str" cm="1">
        <f t="array" ref="K22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6" spans="1:11" x14ac:dyDescent="0.25">
      <c r="A226">
        <v>216</v>
      </c>
      <c r="B226" t="s">
        <v>246</v>
      </c>
      <c r="C226" t="s">
        <v>252</v>
      </c>
      <c r="D226" t="s">
        <v>22</v>
      </c>
      <c r="E226" s="1">
        <v>198.21</v>
      </c>
      <c r="F226" s="65"/>
      <c r="G226" s="66"/>
      <c r="H226" s="64"/>
      <c r="I226" s="4" t="str" cm="1">
        <f t="array" ref="I22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26" s="3" t="str" cm="1">
        <f t="array" ref="J22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26" t="str" cm="1">
        <f t="array" ref="K22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7" spans="1:11" x14ac:dyDescent="0.25">
      <c r="A227">
        <v>217</v>
      </c>
      <c r="B227" t="s">
        <v>246</v>
      </c>
      <c r="C227" t="s">
        <v>253</v>
      </c>
      <c r="D227" t="s">
        <v>22</v>
      </c>
      <c r="E227" s="1">
        <v>4.68</v>
      </c>
      <c r="F227" s="65"/>
      <c r="G227" s="66"/>
      <c r="H227" s="64"/>
      <c r="I227" s="4" t="str" cm="1">
        <f t="array" ref="I22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27" s="3" t="str" cm="1">
        <f t="array" ref="J22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27" t="str" cm="1">
        <f t="array" ref="K22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8" spans="1:11" x14ac:dyDescent="0.25">
      <c r="A228">
        <v>218</v>
      </c>
      <c r="B228" t="s">
        <v>246</v>
      </c>
      <c r="C228" t="s">
        <v>254</v>
      </c>
      <c r="D228" t="s">
        <v>22</v>
      </c>
      <c r="E228" s="1">
        <v>1.39</v>
      </c>
      <c r="F228" s="65"/>
      <c r="G228" s="66"/>
      <c r="H228" s="64"/>
      <c r="I228" s="4" t="str" cm="1">
        <f t="array" ref="I22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28" s="3" t="str" cm="1">
        <f t="array" ref="J22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28" t="str" cm="1">
        <f t="array" ref="K22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9" spans="1:11" x14ac:dyDescent="0.25">
      <c r="A229">
        <v>219</v>
      </c>
      <c r="B229" t="s">
        <v>246</v>
      </c>
      <c r="C229" t="s">
        <v>255</v>
      </c>
      <c r="D229" t="s">
        <v>22</v>
      </c>
      <c r="E229" s="1">
        <v>32.229999999999997</v>
      </c>
      <c r="F229" s="65"/>
      <c r="G229" s="66"/>
      <c r="H229" s="64"/>
      <c r="I229" s="4" t="str" cm="1">
        <f t="array" ref="I22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29" s="3" t="str" cm="1">
        <f t="array" ref="J22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29" t="str" cm="1">
        <f t="array" ref="K22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0" spans="1:11" x14ac:dyDescent="0.25">
      <c r="A230">
        <v>220</v>
      </c>
      <c r="B230" t="s">
        <v>246</v>
      </c>
      <c r="C230" t="s">
        <v>256</v>
      </c>
      <c r="D230" t="s">
        <v>22</v>
      </c>
      <c r="E230" s="1">
        <v>166.53</v>
      </c>
      <c r="F230" s="65"/>
      <c r="G230" s="66"/>
      <c r="H230" s="64"/>
      <c r="I230" s="4" t="str" cm="1">
        <f t="array" ref="I23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30" s="3" t="str" cm="1">
        <f t="array" ref="J23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30" t="str" cm="1">
        <f t="array" ref="K23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1" spans="1:11" x14ac:dyDescent="0.25">
      <c r="A231">
        <v>221</v>
      </c>
      <c r="B231" t="s">
        <v>132</v>
      </c>
      <c r="C231" t="s">
        <v>257</v>
      </c>
      <c r="D231" t="s">
        <v>30</v>
      </c>
      <c r="E231" s="1">
        <v>3.59</v>
      </c>
      <c r="F231" s="65"/>
      <c r="G231" s="66"/>
      <c r="H231" s="67"/>
      <c r="I231" s="4" t="str" cm="1">
        <f t="array" ref="I23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31" s="3" t="str" cm="1">
        <f t="array" ref="J23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31" t="str" cm="1">
        <f t="array" ref="K23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2" spans="1:11" x14ac:dyDescent="0.25">
      <c r="A232">
        <v>222</v>
      </c>
      <c r="B232" t="s">
        <v>132</v>
      </c>
      <c r="C232" t="s">
        <v>258</v>
      </c>
      <c r="D232" t="s">
        <v>30</v>
      </c>
      <c r="E232" s="1">
        <v>3.79</v>
      </c>
      <c r="F232" s="65"/>
      <c r="G232" s="66"/>
      <c r="H232" s="67"/>
      <c r="I232" s="4" t="str" cm="1">
        <f t="array" ref="I23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32" s="3" t="str" cm="1">
        <f t="array" ref="J23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32" t="str" cm="1">
        <f t="array" ref="K23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3" spans="1:11" x14ac:dyDescent="0.25">
      <c r="A233">
        <v>223</v>
      </c>
      <c r="B233" t="s">
        <v>132</v>
      </c>
      <c r="C233" t="s">
        <v>259</v>
      </c>
      <c r="D233" t="s">
        <v>30</v>
      </c>
      <c r="E233" s="1">
        <v>3.98</v>
      </c>
      <c r="F233" s="65"/>
      <c r="G233" s="66"/>
      <c r="H233" s="67"/>
      <c r="I233" s="4" t="str" cm="1">
        <f t="array" ref="I23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33" s="3" t="str" cm="1">
        <f t="array" ref="J23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33" t="str" cm="1">
        <f t="array" ref="K23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4" spans="1:11" x14ac:dyDescent="0.25">
      <c r="A234">
        <v>224</v>
      </c>
      <c r="B234" t="s">
        <v>132</v>
      </c>
      <c r="C234" t="s">
        <v>260</v>
      </c>
      <c r="D234" t="s">
        <v>30</v>
      </c>
      <c r="E234" s="1">
        <v>4.18</v>
      </c>
      <c r="F234" s="65"/>
      <c r="G234" s="66"/>
      <c r="H234" s="67"/>
      <c r="I234" s="4" t="str" cm="1">
        <f t="array" ref="I23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34" s="3" t="str" cm="1">
        <f t="array" ref="J23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34" t="str" cm="1">
        <f t="array" ref="K23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5" spans="1:11" x14ac:dyDescent="0.25">
      <c r="A235">
        <v>225</v>
      </c>
      <c r="B235" t="s">
        <v>132</v>
      </c>
      <c r="C235" t="s">
        <v>261</v>
      </c>
      <c r="D235" t="s">
        <v>30</v>
      </c>
      <c r="E235" s="1">
        <v>4.3600000000000003</v>
      </c>
      <c r="F235" s="65"/>
      <c r="G235" s="66"/>
      <c r="H235" s="67"/>
      <c r="I235" s="4" t="str" cm="1">
        <f t="array" ref="I23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35" s="3" t="str" cm="1">
        <f t="array" ref="J23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35" t="str" cm="1">
        <f t="array" ref="K23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6" spans="1:11" x14ac:dyDescent="0.25">
      <c r="A236">
        <v>226</v>
      </c>
      <c r="B236" t="s">
        <v>132</v>
      </c>
      <c r="C236" t="s">
        <v>262</v>
      </c>
      <c r="D236" t="s">
        <v>30</v>
      </c>
      <c r="E236" s="1">
        <v>4.5599999999999996</v>
      </c>
      <c r="F236" s="65"/>
      <c r="G236" s="66"/>
      <c r="H236" s="67"/>
      <c r="I236" s="4" t="str" cm="1">
        <f t="array" ref="I23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36" s="3" t="str" cm="1">
        <f t="array" ref="J23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36" t="str" cm="1">
        <f t="array" ref="K23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7" spans="1:11" x14ac:dyDescent="0.25">
      <c r="A237">
        <v>227</v>
      </c>
      <c r="B237" t="s">
        <v>132</v>
      </c>
      <c r="C237" t="s">
        <v>263</v>
      </c>
      <c r="D237" t="s">
        <v>30</v>
      </c>
      <c r="E237" s="1">
        <v>3.85</v>
      </c>
      <c r="F237" s="65"/>
      <c r="G237" s="66"/>
      <c r="H237" s="67"/>
      <c r="I237" s="4" t="str" cm="1">
        <f t="array" ref="I23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37" s="3" t="str" cm="1">
        <f t="array" ref="J23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37" t="str" cm="1">
        <f t="array" ref="K23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8" spans="1:11" x14ac:dyDescent="0.25">
      <c r="A238">
        <v>228</v>
      </c>
      <c r="B238" t="s">
        <v>132</v>
      </c>
      <c r="C238" t="s">
        <v>264</v>
      </c>
      <c r="D238" t="s">
        <v>30</v>
      </c>
      <c r="E238" s="1">
        <v>4.03</v>
      </c>
      <c r="F238" s="65"/>
      <c r="G238" s="66"/>
      <c r="H238" s="67"/>
      <c r="I238" s="4" t="str" cm="1">
        <f t="array" ref="I23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38" s="3" t="str" cm="1">
        <f t="array" ref="J23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38" t="str" cm="1">
        <f t="array" ref="K23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9" spans="1:11" x14ac:dyDescent="0.25">
      <c r="A239">
        <v>229</v>
      </c>
      <c r="B239" t="s">
        <v>132</v>
      </c>
      <c r="C239" t="s">
        <v>265</v>
      </c>
      <c r="D239" t="s">
        <v>30</v>
      </c>
      <c r="E239" s="1">
        <v>4.22</v>
      </c>
      <c r="F239" s="65"/>
      <c r="G239" s="66"/>
      <c r="H239" s="67"/>
      <c r="I239" s="4" t="str" cm="1">
        <f t="array" ref="I23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39" s="3" t="str" cm="1">
        <f t="array" ref="J23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39" t="str" cm="1">
        <f t="array" ref="K23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0" spans="1:11" x14ac:dyDescent="0.25">
      <c r="A240">
        <v>230</v>
      </c>
      <c r="B240" t="s">
        <v>132</v>
      </c>
      <c r="C240" t="s">
        <v>266</v>
      </c>
      <c r="D240" t="s">
        <v>30</v>
      </c>
      <c r="E240" s="1">
        <v>4.41</v>
      </c>
      <c r="F240" s="65"/>
      <c r="G240" s="66"/>
      <c r="H240" s="67"/>
      <c r="I240" s="4" t="str" cm="1">
        <f t="array" ref="I24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40" s="3" t="str" cm="1">
        <f t="array" ref="J24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40" t="str" cm="1">
        <f t="array" ref="K24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1" spans="1:11" x14ac:dyDescent="0.25">
      <c r="A241">
        <v>231</v>
      </c>
      <c r="B241" t="s">
        <v>132</v>
      </c>
      <c r="C241" t="s">
        <v>267</v>
      </c>
      <c r="D241" t="s">
        <v>30</v>
      </c>
      <c r="E241" s="1">
        <v>4.5999999999999996</v>
      </c>
      <c r="F241" s="65"/>
      <c r="G241" s="66"/>
      <c r="H241" s="67"/>
      <c r="I241" s="4" t="str" cm="1">
        <f t="array" ref="I24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41" s="3" t="str" cm="1">
        <f t="array" ref="J24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41" t="str" cm="1">
        <f t="array" ref="K24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2" spans="1:11" x14ac:dyDescent="0.25">
      <c r="A242">
        <v>232</v>
      </c>
      <c r="B242" t="s">
        <v>132</v>
      </c>
      <c r="C242" t="s">
        <v>268</v>
      </c>
      <c r="D242" t="s">
        <v>30</v>
      </c>
      <c r="E242" s="1">
        <v>4.79</v>
      </c>
      <c r="F242" s="65"/>
      <c r="G242" s="66"/>
      <c r="H242" s="67"/>
      <c r="I242" s="4" t="str" cm="1">
        <f t="array" ref="I24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42" s="3" t="str" cm="1">
        <f t="array" ref="J24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42" t="str" cm="1">
        <f t="array" ref="K24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3" spans="1:11" x14ac:dyDescent="0.25">
      <c r="A243">
        <v>233</v>
      </c>
      <c r="B243" t="s">
        <v>269</v>
      </c>
      <c r="C243" t="s">
        <v>270</v>
      </c>
      <c r="D243" t="s">
        <v>30</v>
      </c>
      <c r="E243" s="1">
        <v>3.02</v>
      </c>
      <c r="F243" s="65"/>
      <c r="G243" s="66"/>
      <c r="H243" s="64"/>
      <c r="I243" s="4" t="str" cm="1">
        <f t="array" ref="I24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43" s="3" t="str" cm="1">
        <f t="array" ref="J24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43" t="str" cm="1">
        <f t="array" ref="K24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4" spans="1:11" x14ac:dyDescent="0.25">
      <c r="A244">
        <v>234</v>
      </c>
      <c r="B244" t="s">
        <v>269</v>
      </c>
      <c r="C244" t="s">
        <v>271</v>
      </c>
      <c r="D244" t="s">
        <v>30</v>
      </c>
      <c r="E244" s="1">
        <v>3.2</v>
      </c>
      <c r="F244" s="65"/>
      <c r="G244" s="66"/>
      <c r="H244" s="64"/>
      <c r="I244" s="4" t="str" cm="1">
        <f t="array" ref="I24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44" s="3" t="str" cm="1">
        <f t="array" ref="J24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44" t="str" cm="1">
        <f t="array" ref="K24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5" spans="1:11" x14ac:dyDescent="0.25">
      <c r="A245">
        <v>235</v>
      </c>
      <c r="B245" t="s">
        <v>269</v>
      </c>
      <c r="C245" t="s">
        <v>272</v>
      </c>
      <c r="D245" t="s">
        <v>30</v>
      </c>
      <c r="E245" s="1">
        <v>3.4</v>
      </c>
      <c r="F245" s="65"/>
      <c r="G245" s="66"/>
      <c r="H245" s="64"/>
      <c r="I245" s="4" t="str" cm="1">
        <f t="array" ref="I24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45" s="3" t="str" cm="1">
        <f t="array" ref="J24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45" t="str" cm="1">
        <f t="array" ref="K24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6" spans="1:11" x14ac:dyDescent="0.25">
      <c r="A246">
        <v>236</v>
      </c>
      <c r="B246" t="s">
        <v>269</v>
      </c>
      <c r="C246" t="s">
        <v>273</v>
      </c>
      <c r="D246" t="s">
        <v>30</v>
      </c>
      <c r="E246" s="1">
        <v>3.58</v>
      </c>
      <c r="F246" s="65"/>
      <c r="G246" s="66"/>
      <c r="H246" s="64"/>
      <c r="I246" s="4" t="str" cm="1">
        <f t="array" ref="I24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46" s="3" t="str" cm="1">
        <f t="array" ref="J24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46" t="str" cm="1">
        <f t="array" ref="K24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7" spans="1:11" x14ac:dyDescent="0.25">
      <c r="A247">
        <v>237</v>
      </c>
      <c r="B247" t="s">
        <v>269</v>
      </c>
      <c r="C247" t="s">
        <v>274</v>
      </c>
      <c r="D247" t="s">
        <v>30</v>
      </c>
      <c r="E247" s="1">
        <v>3.78</v>
      </c>
      <c r="F247" s="65"/>
      <c r="G247" s="66"/>
      <c r="H247" s="64"/>
      <c r="I247" s="4" t="str" cm="1">
        <f t="array" ref="I24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47" s="3" t="str" cm="1">
        <f t="array" ref="J24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47" t="str" cm="1">
        <f t="array" ref="K24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8" spans="1:11" x14ac:dyDescent="0.25">
      <c r="A248">
        <v>238</v>
      </c>
      <c r="B248" t="s">
        <v>269</v>
      </c>
      <c r="C248" t="s">
        <v>275</v>
      </c>
      <c r="D248" t="s">
        <v>30</v>
      </c>
      <c r="E248" s="1">
        <v>3.96</v>
      </c>
      <c r="F248" s="65"/>
      <c r="G248" s="66"/>
      <c r="H248" s="64"/>
      <c r="I248" s="4" t="str" cm="1">
        <f t="array" ref="I24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48" s="3" t="str" cm="1">
        <f t="array" ref="J24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48" t="str" cm="1">
        <f t="array" ref="K24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9" spans="1:11" x14ac:dyDescent="0.25">
      <c r="A249">
        <v>239</v>
      </c>
      <c r="B249" t="s">
        <v>269</v>
      </c>
      <c r="C249" t="s">
        <v>276</v>
      </c>
      <c r="D249" t="s">
        <v>30</v>
      </c>
      <c r="E249" s="1">
        <v>2.92</v>
      </c>
      <c r="F249" s="65"/>
      <c r="G249" s="66"/>
      <c r="H249" s="64"/>
      <c r="I249" s="4" t="str" cm="1">
        <f t="array" ref="I24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49" s="3" t="str" cm="1">
        <f t="array" ref="J24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49" t="str" cm="1">
        <f t="array" ref="K24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0" spans="1:11" x14ac:dyDescent="0.25">
      <c r="A250">
        <v>240</v>
      </c>
      <c r="B250" t="s">
        <v>269</v>
      </c>
      <c r="C250" t="s">
        <v>277</v>
      </c>
      <c r="D250" t="s">
        <v>30</v>
      </c>
      <c r="E250" s="1">
        <v>3.14</v>
      </c>
      <c r="F250" s="65"/>
      <c r="G250" s="66"/>
      <c r="H250" s="64"/>
      <c r="I250" s="4" t="str" cm="1">
        <f t="array" ref="I25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50" s="3" t="str" cm="1">
        <f t="array" ref="J25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50" t="str" cm="1">
        <f t="array" ref="K25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1" spans="1:11" x14ac:dyDescent="0.25">
      <c r="A251">
        <v>241</v>
      </c>
      <c r="B251" t="s">
        <v>269</v>
      </c>
      <c r="C251" t="s">
        <v>278</v>
      </c>
      <c r="D251" t="s">
        <v>30</v>
      </c>
      <c r="E251" s="1">
        <v>3.31</v>
      </c>
      <c r="F251" s="65"/>
      <c r="G251" s="66"/>
      <c r="H251" s="64"/>
      <c r="I251" s="4" t="str" cm="1">
        <f t="array" ref="I25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51" s="3" t="str" cm="1">
        <f t="array" ref="J25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51" t="str" cm="1">
        <f t="array" ref="K25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2" spans="1:11" x14ac:dyDescent="0.25">
      <c r="A252">
        <v>242</v>
      </c>
      <c r="B252" t="s">
        <v>269</v>
      </c>
      <c r="C252" t="s">
        <v>279</v>
      </c>
      <c r="D252" t="s">
        <v>30</v>
      </c>
      <c r="E252" s="1">
        <v>3.5</v>
      </c>
      <c r="F252" s="65"/>
      <c r="G252" s="66"/>
      <c r="H252" s="64"/>
      <c r="I252" s="4" t="str" cm="1">
        <f t="array" ref="I25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52" s="3" t="str" cm="1">
        <f t="array" ref="J25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52" t="str" cm="1">
        <f t="array" ref="K25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3" spans="1:11" x14ac:dyDescent="0.25">
      <c r="A253">
        <v>243</v>
      </c>
      <c r="B253" t="s">
        <v>269</v>
      </c>
      <c r="C253" t="s">
        <v>280</v>
      </c>
      <c r="D253" t="s">
        <v>30</v>
      </c>
      <c r="E253" s="1">
        <v>3.68</v>
      </c>
      <c r="F253" s="65"/>
      <c r="G253" s="66"/>
      <c r="H253" s="64"/>
      <c r="I253" s="4" t="str" cm="1">
        <f t="array" ref="I25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53" s="3" t="str" cm="1">
        <f t="array" ref="J25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53" t="str" cm="1">
        <f t="array" ref="K25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4" spans="1:11" x14ac:dyDescent="0.25">
      <c r="A254">
        <v>244</v>
      </c>
      <c r="B254" t="s">
        <v>269</v>
      </c>
      <c r="C254" t="s">
        <v>281</v>
      </c>
      <c r="D254" t="s">
        <v>30</v>
      </c>
      <c r="E254" s="1">
        <v>3.86</v>
      </c>
      <c r="F254" s="65"/>
      <c r="G254" s="66"/>
      <c r="H254" s="64"/>
      <c r="I254" s="4" t="str" cm="1">
        <f t="array" ref="I25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54" s="3" t="str" cm="1">
        <f t="array" ref="J25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54" t="str" cm="1">
        <f t="array" ref="K25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5" spans="1:11" x14ac:dyDescent="0.25">
      <c r="A255">
        <v>245</v>
      </c>
      <c r="B255" t="s">
        <v>269</v>
      </c>
      <c r="C255" t="s">
        <v>282</v>
      </c>
      <c r="D255" t="s">
        <v>30</v>
      </c>
      <c r="E255" s="1">
        <v>4.3099999999999996</v>
      </c>
      <c r="F255" s="65"/>
      <c r="G255" s="66"/>
      <c r="H255" s="64"/>
      <c r="I255" s="4" t="str" cm="1">
        <f t="array" ref="I25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55" s="3" t="str" cm="1">
        <f t="array" ref="J25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55" t="str" cm="1">
        <f t="array" ref="K25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6" spans="1:11" x14ac:dyDescent="0.25">
      <c r="A256">
        <v>246</v>
      </c>
      <c r="B256" t="s">
        <v>269</v>
      </c>
      <c r="C256" t="s">
        <v>283</v>
      </c>
      <c r="D256" t="s">
        <v>30</v>
      </c>
      <c r="E256" s="1">
        <v>4.5</v>
      </c>
      <c r="F256" s="65"/>
      <c r="G256" s="66"/>
      <c r="H256" s="64"/>
      <c r="I256" s="4" t="str" cm="1">
        <f t="array" ref="I25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56" s="3" t="str" cm="1">
        <f t="array" ref="J25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56" t="str" cm="1">
        <f t="array" ref="K25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7" spans="1:11" x14ac:dyDescent="0.25">
      <c r="A257">
        <v>247</v>
      </c>
      <c r="B257" t="s">
        <v>269</v>
      </c>
      <c r="C257" t="s">
        <v>284</v>
      </c>
      <c r="D257" t="s">
        <v>30</v>
      </c>
      <c r="E257" s="1">
        <v>4.7</v>
      </c>
      <c r="F257" s="65"/>
      <c r="G257" s="66"/>
      <c r="H257" s="64"/>
      <c r="I257" s="4" t="str" cm="1">
        <f t="array" ref="I25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57" s="3" t="str" cm="1">
        <f t="array" ref="J25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57" t="str" cm="1">
        <f t="array" ref="K25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8" spans="1:11" x14ac:dyDescent="0.25">
      <c r="A258">
        <v>248</v>
      </c>
      <c r="B258" t="s">
        <v>269</v>
      </c>
      <c r="C258" t="s">
        <v>285</v>
      </c>
      <c r="D258" t="s">
        <v>30</v>
      </c>
      <c r="E258" s="1">
        <v>4.88</v>
      </c>
      <c r="F258" s="65"/>
      <c r="G258" s="66"/>
      <c r="H258" s="64"/>
      <c r="I258" s="4" t="str" cm="1">
        <f t="array" ref="I25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58" s="3" t="str" cm="1">
        <f t="array" ref="J25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58" t="str" cm="1">
        <f t="array" ref="K25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9" spans="1:11" x14ac:dyDescent="0.25">
      <c r="A259">
        <v>249</v>
      </c>
      <c r="B259" t="s">
        <v>269</v>
      </c>
      <c r="C259" t="s">
        <v>286</v>
      </c>
      <c r="D259" t="s">
        <v>30</v>
      </c>
      <c r="E259" s="1">
        <v>5.08</v>
      </c>
      <c r="F259" s="65"/>
      <c r="G259" s="66"/>
      <c r="H259" s="64"/>
      <c r="I259" s="4" t="str" cm="1">
        <f t="array" ref="I25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59" s="3" t="str" cm="1">
        <f t="array" ref="J25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59" t="str" cm="1">
        <f t="array" ref="K25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0" spans="1:11" x14ac:dyDescent="0.25">
      <c r="A260">
        <v>250</v>
      </c>
      <c r="B260" t="s">
        <v>269</v>
      </c>
      <c r="C260" t="s">
        <v>287</v>
      </c>
      <c r="D260" t="s">
        <v>30</v>
      </c>
      <c r="E260" s="1">
        <v>5.24</v>
      </c>
      <c r="F260" s="65"/>
      <c r="G260" s="66"/>
      <c r="H260" s="64"/>
      <c r="I260" s="4" t="str" cm="1">
        <f t="array" ref="I26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60" s="3" t="str" cm="1">
        <f t="array" ref="J26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60" t="str" cm="1">
        <f t="array" ref="K26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1" spans="1:11" x14ac:dyDescent="0.25">
      <c r="A261">
        <v>251</v>
      </c>
      <c r="B261" t="s">
        <v>269</v>
      </c>
      <c r="C261" t="s">
        <v>288</v>
      </c>
      <c r="D261" t="s">
        <v>30</v>
      </c>
      <c r="E261" s="1">
        <v>3.11</v>
      </c>
      <c r="F261" s="65"/>
      <c r="G261" s="66"/>
      <c r="H261" s="64"/>
      <c r="I261" s="4" t="str" cm="1">
        <f t="array" ref="I26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61" s="3" t="str" cm="1">
        <f t="array" ref="J26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61" t="str" cm="1">
        <f t="array" ref="K26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2" spans="1:11" x14ac:dyDescent="0.25">
      <c r="A262">
        <v>252</v>
      </c>
      <c r="B262" t="s">
        <v>269</v>
      </c>
      <c r="C262" t="s">
        <v>289</v>
      </c>
      <c r="D262" t="s">
        <v>30</v>
      </c>
      <c r="E262" s="1">
        <v>3.3</v>
      </c>
      <c r="F262" s="65"/>
      <c r="G262" s="66"/>
      <c r="H262" s="64"/>
      <c r="I262" s="4" t="str" cm="1">
        <f t="array" ref="I26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62" s="3" t="str" cm="1">
        <f t="array" ref="J26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62" t="str" cm="1">
        <f t="array" ref="K26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3" spans="1:11" x14ac:dyDescent="0.25">
      <c r="A263">
        <v>253</v>
      </c>
      <c r="B263" t="s">
        <v>269</v>
      </c>
      <c r="C263" t="s">
        <v>290</v>
      </c>
      <c r="D263" t="s">
        <v>30</v>
      </c>
      <c r="E263" s="1">
        <v>3.46</v>
      </c>
      <c r="F263" s="65"/>
      <c r="G263" s="66"/>
      <c r="H263" s="64"/>
      <c r="I263" s="4" t="str" cm="1">
        <f t="array" ref="I26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63" s="3" t="str" cm="1">
        <f t="array" ref="J26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63" t="str" cm="1">
        <f t="array" ref="K26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4" spans="1:11" x14ac:dyDescent="0.25">
      <c r="A264">
        <v>254</v>
      </c>
      <c r="B264" t="s">
        <v>269</v>
      </c>
      <c r="C264" t="s">
        <v>291</v>
      </c>
      <c r="D264" t="s">
        <v>30</v>
      </c>
      <c r="E264" s="1">
        <v>3.67</v>
      </c>
      <c r="F264" s="65"/>
      <c r="G264" s="66"/>
      <c r="H264" s="64"/>
      <c r="I264" s="4" t="str" cm="1">
        <f t="array" ref="I26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64" s="3" t="str" cm="1">
        <f t="array" ref="J26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64" t="str" cm="1">
        <f t="array" ref="K26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5" spans="1:11" x14ac:dyDescent="0.25">
      <c r="A265">
        <v>255</v>
      </c>
      <c r="B265" t="s">
        <v>269</v>
      </c>
      <c r="C265" t="s">
        <v>292</v>
      </c>
      <c r="D265" t="s">
        <v>30</v>
      </c>
      <c r="E265" s="1">
        <v>3.86</v>
      </c>
      <c r="F265" s="65"/>
      <c r="G265" s="66"/>
      <c r="H265" s="64"/>
      <c r="I265" s="4" t="str" cm="1">
        <f t="array" ref="I26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65" s="3" t="str" cm="1">
        <f t="array" ref="J26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65" t="str" cm="1">
        <f t="array" ref="K26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6" spans="1:11" x14ac:dyDescent="0.25">
      <c r="A266">
        <v>256</v>
      </c>
      <c r="B266" t="s">
        <v>269</v>
      </c>
      <c r="C266" t="s">
        <v>293</v>
      </c>
      <c r="D266" t="s">
        <v>30</v>
      </c>
      <c r="E266" s="1">
        <v>4.0599999999999996</v>
      </c>
      <c r="F266" s="65"/>
      <c r="G266" s="66"/>
      <c r="H266" s="64"/>
      <c r="I266" s="4" t="str" cm="1">
        <f t="array" ref="I26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66" s="3" t="str" cm="1">
        <f t="array" ref="J26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66" t="str" cm="1">
        <f t="array" ref="K26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7" spans="1:11" x14ac:dyDescent="0.25">
      <c r="A267">
        <v>257</v>
      </c>
      <c r="B267" t="s">
        <v>269</v>
      </c>
      <c r="C267" t="s">
        <v>294</v>
      </c>
      <c r="D267" t="s">
        <v>30</v>
      </c>
      <c r="E267" s="1">
        <v>2.84</v>
      </c>
      <c r="F267" s="65"/>
      <c r="G267" s="66"/>
      <c r="H267" s="64"/>
      <c r="I267" s="4" t="str" cm="1">
        <f t="array" ref="I26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67" s="3" t="str" cm="1">
        <f t="array" ref="J26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67" t="str" cm="1">
        <f t="array" ref="K26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8" spans="1:11" x14ac:dyDescent="0.25">
      <c r="A268">
        <v>258</v>
      </c>
      <c r="B268" t="s">
        <v>269</v>
      </c>
      <c r="C268" t="s">
        <v>295</v>
      </c>
      <c r="D268" t="s">
        <v>30</v>
      </c>
      <c r="E268" s="1">
        <v>3.03</v>
      </c>
      <c r="F268" s="65"/>
      <c r="G268" s="66"/>
      <c r="H268" s="64"/>
      <c r="I268" s="4" t="str" cm="1">
        <f t="array" ref="I26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68" s="3" t="str" cm="1">
        <f t="array" ref="J26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68" t="str" cm="1">
        <f t="array" ref="K26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9" spans="1:11" x14ac:dyDescent="0.25">
      <c r="A269">
        <v>259</v>
      </c>
      <c r="B269" t="s">
        <v>269</v>
      </c>
      <c r="C269" t="s">
        <v>296</v>
      </c>
      <c r="D269" t="s">
        <v>30</v>
      </c>
      <c r="E269" s="1">
        <v>3.21</v>
      </c>
      <c r="F269" s="65"/>
      <c r="G269" s="66"/>
      <c r="H269" s="64"/>
      <c r="I269" s="4" t="str" cm="1">
        <f t="array" ref="I26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69" s="3" t="str" cm="1">
        <f t="array" ref="J26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69" t="str" cm="1">
        <f t="array" ref="K26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0" spans="1:11" x14ac:dyDescent="0.25">
      <c r="A270">
        <v>260</v>
      </c>
      <c r="B270" t="s">
        <v>269</v>
      </c>
      <c r="C270" t="s">
        <v>297</v>
      </c>
      <c r="D270" t="s">
        <v>30</v>
      </c>
      <c r="E270" s="1">
        <v>3.4</v>
      </c>
      <c r="F270" s="65"/>
      <c r="G270" s="66"/>
      <c r="H270" s="64"/>
      <c r="I270" s="4" t="str" cm="1">
        <f t="array" ref="I27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70" s="3" t="str" cm="1">
        <f t="array" ref="J27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70" t="str" cm="1">
        <f t="array" ref="K27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1" spans="1:11" x14ac:dyDescent="0.25">
      <c r="A271">
        <v>261</v>
      </c>
      <c r="B271" t="s">
        <v>269</v>
      </c>
      <c r="C271" t="s">
        <v>298</v>
      </c>
      <c r="D271" t="s">
        <v>30</v>
      </c>
      <c r="E271" s="1">
        <v>3.6</v>
      </c>
      <c r="F271" s="65"/>
      <c r="G271" s="66"/>
      <c r="H271" s="64"/>
      <c r="I271" s="4" t="str" cm="1">
        <f t="array" ref="I27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71" s="3" t="str" cm="1">
        <f t="array" ref="J27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71" t="str" cm="1">
        <f t="array" ref="K27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2" spans="1:11" x14ac:dyDescent="0.25">
      <c r="A272">
        <v>262</v>
      </c>
      <c r="B272" t="s">
        <v>269</v>
      </c>
      <c r="C272" t="s">
        <v>299</v>
      </c>
      <c r="D272" t="s">
        <v>30</v>
      </c>
      <c r="E272" s="1">
        <v>3.79</v>
      </c>
      <c r="F272" s="65"/>
      <c r="G272" s="66"/>
      <c r="H272" s="64"/>
      <c r="I272" s="4" t="str" cm="1">
        <f t="array" ref="I27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72" s="3" t="str" cm="1">
        <f t="array" ref="J27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72" t="str" cm="1">
        <f t="array" ref="K27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3" spans="1:11" x14ac:dyDescent="0.25">
      <c r="A273">
        <v>263</v>
      </c>
      <c r="B273" t="s">
        <v>269</v>
      </c>
      <c r="C273" t="s">
        <v>300</v>
      </c>
      <c r="D273" t="s">
        <v>30</v>
      </c>
      <c r="E273" s="1">
        <v>2.87</v>
      </c>
      <c r="F273" s="65"/>
      <c r="G273" s="66"/>
      <c r="H273" s="64"/>
      <c r="I273" s="4" t="str" cm="1">
        <f t="array" ref="I27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73" s="3" t="str" cm="1">
        <f t="array" ref="J27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73" t="str" cm="1">
        <f t="array" ref="K27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4" spans="1:11" x14ac:dyDescent="0.25">
      <c r="A274">
        <v>264</v>
      </c>
      <c r="B274" t="s">
        <v>269</v>
      </c>
      <c r="C274" t="s">
        <v>301</v>
      </c>
      <c r="D274" t="s">
        <v>30</v>
      </c>
      <c r="E274" s="1">
        <v>3.06</v>
      </c>
      <c r="F274" s="65"/>
      <c r="G274" s="66"/>
      <c r="H274" s="64"/>
      <c r="I274" s="4" t="str" cm="1">
        <f t="array" ref="I27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74" s="3" t="str" cm="1">
        <f t="array" ref="J27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74" t="str" cm="1">
        <f t="array" ref="K27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5" spans="1:11" x14ac:dyDescent="0.25">
      <c r="A275">
        <v>265</v>
      </c>
      <c r="B275" t="s">
        <v>269</v>
      </c>
      <c r="C275" t="s">
        <v>302</v>
      </c>
      <c r="D275" t="s">
        <v>30</v>
      </c>
      <c r="E275" s="1">
        <v>3.25</v>
      </c>
      <c r="F275" s="65"/>
      <c r="G275" s="66"/>
      <c r="H275" s="64"/>
      <c r="I275" s="4" t="str" cm="1">
        <f t="array" ref="I27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75" s="3" t="str" cm="1">
        <f t="array" ref="J27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75" t="str" cm="1">
        <f t="array" ref="K27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6" spans="1:11" x14ac:dyDescent="0.25">
      <c r="A276">
        <v>266</v>
      </c>
      <c r="B276" t="s">
        <v>269</v>
      </c>
      <c r="C276" t="s">
        <v>303</v>
      </c>
      <c r="D276" t="s">
        <v>30</v>
      </c>
      <c r="E276" s="1">
        <v>3.43</v>
      </c>
      <c r="F276" s="65"/>
      <c r="G276" s="66"/>
      <c r="H276" s="64"/>
      <c r="I276" s="4" t="str" cm="1">
        <f t="array" ref="I27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76" s="3" t="str" cm="1">
        <f t="array" ref="J27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76" t="str" cm="1">
        <f t="array" ref="K27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7" spans="1:11" x14ac:dyDescent="0.25">
      <c r="A277">
        <v>267</v>
      </c>
      <c r="B277" t="s">
        <v>269</v>
      </c>
      <c r="C277" t="s">
        <v>304</v>
      </c>
      <c r="D277" t="s">
        <v>30</v>
      </c>
      <c r="E277" s="1">
        <v>3.63</v>
      </c>
      <c r="F277" s="65"/>
      <c r="G277" s="66"/>
      <c r="H277" s="64"/>
      <c r="I277" s="4" t="str" cm="1">
        <f t="array" ref="I27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77" s="3" t="str" cm="1">
        <f t="array" ref="J27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77" t="str" cm="1">
        <f t="array" ref="K27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8" spans="1:11" x14ac:dyDescent="0.25">
      <c r="A278">
        <v>268</v>
      </c>
      <c r="B278" t="s">
        <v>269</v>
      </c>
      <c r="C278" t="s">
        <v>305</v>
      </c>
      <c r="D278" t="s">
        <v>30</v>
      </c>
      <c r="E278" s="1">
        <v>3.82</v>
      </c>
      <c r="F278" s="65"/>
      <c r="G278" s="66"/>
      <c r="H278" s="64"/>
      <c r="I278" s="4" t="str" cm="1">
        <f t="array" ref="I27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78" s="3" t="str" cm="1">
        <f t="array" ref="J27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78" t="str" cm="1">
        <f t="array" ref="K27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9" spans="1:11" x14ac:dyDescent="0.25">
      <c r="A279">
        <v>269</v>
      </c>
      <c r="B279" t="s">
        <v>132</v>
      </c>
      <c r="C279" t="s">
        <v>306</v>
      </c>
      <c r="D279" t="s">
        <v>30</v>
      </c>
      <c r="E279" s="1">
        <v>3.4</v>
      </c>
      <c r="F279" s="65"/>
      <c r="G279" s="66"/>
      <c r="H279" s="67"/>
      <c r="I279" s="4" t="str" cm="1">
        <f t="array" ref="I27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79" s="3" t="str" cm="1">
        <f t="array" ref="J27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79" t="str" cm="1">
        <f t="array" ref="K27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0" spans="1:11" x14ac:dyDescent="0.25">
      <c r="A280">
        <v>270</v>
      </c>
      <c r="B280" t="s">
        <v>132</v>
      </c>
      <c r="C280" t="s">
        <v>307</v>
      </c>
      <c r="D280" t="s">
        <v>30</v>
      </c>
      <c r="E280" s="1">
        <v>3.59</v>
      </c>
      <c r="F280" s="65"/>
      <c r="G280" s="66"/>
      <c r="H280" s="67"/>
      <c r="I280" s="4" t="str" cm="1">
        <f t="array" ref="I28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80" s="3" t="str" cm="1">
        <f t="array" ref="J28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80" t="str" cm="1">
        <f t="array" ref="K28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1" spans="1:11" x14ac:dyDescent="0.25">
      <c r="A281">
        <v>271</v>
      </c>
      <c r="B281" t="s">
        <v>132</v>
      </c>
      <c r="C281" t="s">
        <v>308</v>
      </c>
      <c r="D281" t="s">
        <v>30</v>
      </c>
      <c r="E281" s="1">
        <v>3.79</v>
      </c>
      <c r="F281" s="65"/>
      <c r="G281" s="66"/>
      <c r="H281" s="67"/>
      <c r="I281" s="4" t="str" cm="1">
        <f t="array" ref="I28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81" s="3" t="str" cm="1">
        <f t="array" ref="J28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81" t="str" cm="1">
        <f t="array" ref="K28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2" spans="1:11" x14ac:dyDescent="0.25">
      <c r="A282">
        <v>272</v>
      </c>
      <c r="B282" t="s">
        <v>132</v>
      </c>
      <c r="C282" t="s">
        <v>309</v>
      </c>
      <c r="D282" t="s">
        <v>30</v>
      </c>
      <c r="E282" s="1">
        <v>3.97</v>
      </c>
      <c r="F282" s="65"/>
      <c r="G282" s="66"/>
      <c r="H282" s="67"/>
      <c r="I282" s="4" t="str" cm="1">
        <f t="array" ref="I28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82" s="3" t="str" cm="1">
        <f t="array" ref="J28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82" t="str" cm="1">
        <f t="array" ref="K28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3" spans="1:11" x14ac:dyDescent="0.25">
      <c r="A283">
        <v>273</v>
      </c>
      <c r="B283" t="s">
        <v>132</v>
      </c>
      <c r="C283" t="s">
        <v>310</v>
      </c>
      <c r="D283" t="s">
        <v>30</v>
      </c>
      <c r="E283" s="1">
        <v>4.13</v>
      </c>
      <c r="F283" s="65"/>
      <c r="G283" s="66"/>
      <c r="H283" s="67"/>
      <c r="I283" s="4" t="str" cm="1">
        <f t="array" ref="I28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83" s="3" t="str" cm="1">
        <f t="array" ref="J28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83" t="str" cm="1">
        <f t="array" ref="K28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4" spans="1:11" x14ac:dyDescent="0.25">
      <c r="A284">
        <v>274</v>
      </c>
      <c r="B284" t="s">
        <v>132</v>
      </c>
      <c r="C284" t="s">
        <v>311</v>
      </c>
      <c r="D284" t="s">
        <v>30</v>
      </c>
      <c r="E284" s="1">
        <v>4.32</v>
      </c>
      <c r="F284" s="65"/>
      <c r="G284" s="66"/>
      <c r="H284" s="67"/>
      <c r="I284" s="4" t="str" cm="1">
        <f t="array" ref="I28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84" s="3" t="str" cm="1">
        <f t="array" ref="J28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84" t="str" cm="1">
        <f t="array" ref="K28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5" spans="1:11" x14ac:dyDescent="0.25">
      <c r="A285">
        <v>275</v>
      </c>
      <c r="B285" t="s">
        <v>132</v>
      </c>
      <c r="C285" t="s">
        <v>312</v>
      </c>
      <c r="D285" t="s">
        <v>30</v>
      </c>
      <c r="E285" s="1">
        <v>3.69</v>
      </c>
      <c r="F285" s="65"/>
      <c r="G285" s="66"/>
      <c r="H285" s="67"/>
      <c r="I285" s="4" t="str" cm="1">
        <f t="array" ref="I28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85" s="3" t="str" cm="1">
        <f t="array" ref="J28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85" t="str" cm="1">
        <f t="array" ref="K28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6" spans="1:11" x14ac:dyDescent="0.25">
      <c r="A286">
        <v>276</v>
      </c>
      <c r="B286" t="s">
        <v>132</v>
      </c>
      <c r="C286" t="s">
        <v>313</v>
      </c>
      <c r="D286" t="s">
        <v>30</v>
      </c>
      <c r="E286" s="1">
        <v>3.88</v>
      </c>
      <c r="F286" s="65"/>
      <c r="G286" s="66"/>
      <c r="H286" s="67"/>
      <c r="I286" s="4" t="str" cm="1">
        <f t="array" ref="I28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86" s="3" t="str" cm="1">
        <f t="array" ref="J28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86" t="str" cm="1">
        <f t="array" ref="K28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7" spans="1:11" x14ac:dyDescent="0.25">
      <c r="A287">
        <v>277</v>
      </c>
      <c r="B287" t="s">
        <v>132</v>
      </c>
      <c r="C287" t="s">
        <v>314</v>
      </c>
      <c r="D287" t="s">
        <v>30</v>
      </c>
      <c r="E287" s="1">
        <v>4.0599999999999996</v>
      </c>
      <c r="F287" s="65"/>
      <c r="G287" s="66"/>
      <c r="H287" s="67"/>
      <c r="I287" s="4" t="str" cm="1">
        <f t="array" ref="I28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87" s="3" t="str" cm="1">
        <f t="array" ref="J28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87" t="str" cm="1">
        <f t="array" ref="K28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8" spans="1:11" x14ac:dyDescent="0.25">
      <c r="A288">
        <v>278</v>
      </c>
      <c r="B288" t="s">
        <v>132</v>
      </c>
      <c r="C288" t="s">
        <v>315</v>
      </c>
      <c r="D288" t="s">
        <v>30</v>
      </c>
      <c r="E288" s="1">
        <v>4.2300000000000004</v>
      </c>
      <c r="F288" s="65"/>
      <c r="G288" s="66"/>
      <c r="H288" s="67"/>
      <c r="I288" s="4" t="str" cm="1">
        <f t="array" ref="I28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88" s="3" t="str" cm="1">
        <f t="array" ref="J28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88" t="str" cm="1">
        <f t="array" ref="K28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9" spans="1:11" x14ac:dyDescent="0.25">
      <c r="A289">
        <v>279</v>
      </c>
      <c r="B289" t="s">
        <v>132</v>
      </c>
      <c r="C289" t="s">
        <v>316</v>
      </c>
      <c r="D289" t="s">
        <v>30</v>
      </c>
      <c r="E289" s="1">
        <v>4.43</v>
      </c>
      <c r="F289" s="65"/>
      <c r="G289" s="66"/>
      <c r="H289" s="67"/>
      <c r="I289" s="4" t="str" cm="1">
        <f t="array" ref="I28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89" s="3" t="str" cm="1">
        <f t="array" ref="J28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89" t="str" cm="1">
        <f t="array" ref="K28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0" spans="1:11" x14ac:dyDescent="0.25">
      <c r="A290">
        <v>280</v>
      </c>
      <c r="B290" t="s">
        <v>132</v>
      </c>
      <c r="C290" t="s">
        <v>317</v>
      </c>
      <c r="D290" t="s">
        <v>30</v>
      </c>
      <c r="E290" s="1">
        <v>4.66</v>
      </c>
      <c r="F290" s="65"/>
      <c r="G290" s="66"/>
      <c r="H290" s="67"/>
      <c r="I290" s="4" t="str" cm="1">
        <f t="array" ref="I29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90" s="3" t="str" cm="1">
        <f t="array" ref="J29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90" t="str" cm="1">
        <f t="array" ref="K29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1" spans="1:11" x14ac:dyDescent="0.25">
      <c r="A291">
        <v>281</v>
      </c>
      <c r="B291" t="s">
        <v>269</v>
      </c>
      <c r="C291" t="s">
        <v>318</v>
      </c>
      <c r="D291" t="s">
        <v>30</v>
      </c>
      <c r="E291" s="1">
        <v>2.8</v>
      </c>
      <c r="F291" s="65"/>
      <c r="G291" s="66"/>
      <c r="H291" s="64"/>
      <c r="I291" s="4" t="str" cm="1">
        <f t="array" ref="I29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91" s="3" t="str" cm="1">
        <f t="array" ref="J29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91" t="str" cm="1">
        <f t="array" ref="K29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2" spans="1:11" x14ac:dyDescent="0.25">
      <c r="A292">
        <v>282</v>
      </c>
      <c r="B292" t="s">
        <v>269</v>
      </c>
      <c r="C292" t="s">
        <v>319</v>
      </c>
      <c r="D292" t="s">
        <v>30</v>
      </c>
      <c r="E292" s="1">
        <v>3</v>
      </c>
      <c r="F292" s="65"/>
      <c r="G292" s="66"/>
      <c r="H292" s="64"/>
      <c r="I292" s="4" t="str" cm="1">
        <f t="array" ref="I29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92" s="3" t="str" cm="1">
        <f t="array" ref="J29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92" t="str" cm="1">
        <f t="array" ref="K29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3" spans="1:11" x14ac:dyDescent="0.25">
      <c r="A293">
        <v>283</v>
      </c>
      <c r="B293" t="s">
        <v>269</v>
      </c>
      <c r="C293" t="s">
        <v>320</v>
      </c>
      <c r="D293" t="s">
        <v>30</v>
      </c>
      <c r="E293" s="1">
        <v>3.19</v>
      </c>
      <c r="F293" s="65"/>
      <c r="G293" s="66"/>
      <c r="H293" s="64"/>
      <c r="I293" s="4" t="str" cm="1">
        <f t="array" ref="I29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93" s="3" t="str" cm="1">
        <f t="array" ref="J29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93" t="str" cm="1">
        <f t="array" ref="K29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4" spans="1:11" x14ac:dyDescent="0.25">
      <c r="A294">
        <v>284</v>
      </c>
      <c r="B294" t="s">
        <v>269</v>
      </c>
      <c r="C294" t="s">
        <v>321</v>
      </c>
      <c r="D294" t="s">
        <v>30</v>
      </c>
      <c r="E294" s="1">
        <v>3.38</v>
      </c>
      <c r="F294" s="65"/>
      <c r="G294" s="66"/>
      <c r="H294" s="64"/>
      <c r="I294" s="4" t="str" cm="1">
        <f t="array" ref="I29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94" s="3" t="str" cm="1">
        <f t="array" ref="J29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94" t="str" cm="1">
        <f t="array" ref="K29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5" spans="1:11" x14ac:dyDescent="0.25">
      <c r="A295">
        <v>285</v>
      </c>
      <c r="B295" t="s">
        <v>269</v>
      </c>
      <c r="C295" t="s">
        <v>322</v>
      </c>
      <c r="D295" t="s">
        <v>30</v>
      </c>
      <c r="E295" s="1">
        <v>3.57</v>
      </c>
      <c r="F295" s="65"/>
      <c r="G295" s="66"/>
      <c r="H295" s="64"/>
      <c r="I295" s="4" t="str" cm="1">
        <f t="array" ref="I29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95" s="3" t="str" cm="1">
        <f t="array" ref="J29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95" t="str" cm="1">
        <f t="array" ref="K29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6" spans="1:11" x14ac:dyDescent="0.25">
      <c r="A296">
        <v>286</v>
      </c>
      <c r="B296" t="s">
        <v>269</v>
      </c>
      <c r="C296" t="s">
        <v>323</v>
      </c>
      <c r="D296" t="s">
        <v>30</v>
      </c>
      <c r="E296" s="1">
        <v>3.77</v>
      </c>
      <c r="F296" s="65"/>
      <c r="G296" s="66"/>
      <c r="H296" s="64"/>
      <c r="I296" s="4" t="str" cm="1">
        <f t="array" ref="I29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96" s="3" t="str" cm="1">
        <f t="array" ref="J29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96" t="str" cm="1">
        <f t="array" ref="K29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7" spans="1:11" x14ac:dyDescent="0.25">
      <c r="A297">
        <v>287</v>
      </c>
      <c r="B297" t="s">
        <v>269</v>
      </c>
      <c r="C297" t="s">
        <v>324</v>
      </c>
      <c r="D297" t="s">
        <v>30</v>
      </c>
      <c r="E297" s="1">
        <v>2.76</v>
      </c>
      <c r="F297" s="65"/>
      <c r="G297" s="66"/>
      <c r="H297" s="64"/>
      <c r="I297" s="4" t="str" cm="1">
        <f t="array" ref="I29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97" s="3" t="str" cm="1">
        <f t="array" ref="J29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97" t="str" cm="1">
        <f t="array" ref="K29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8" spans="1:11" x14ac:dyDescent="0.25">
      <c r="A298">
        <v>288</v>
      </c>
      <c r="B298" t="s">
        <v>269</v>
      </c>
      <c r="C298" t="s">
        <v>325</v>
      </c>
      <c r="D298" t="s">
        <v>30</v>
      </c>
      <c r="E298" s="1">
        <v>2.94</v>
      </c>
      <c r="F298" s="65"/>
      <c r="G298" s="66"/>
      <c r="H298" s="64"/>
      <c r="I298" s="4" t="str" cm="1">
        <f t="array" ref="I29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98" s="3" t="str" cm="1">
        <f t="array" ref="J29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98" t="str" cm="1">
        <f t="array" ref="K29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9" spans="1:11" x14ac:dyDescent="0.25">
      <c r="A299">
        <v>289</v>
      </c>
      <c r="B299" t="s">
        <v>269</v>
      </c>
      <c r="C299" t="s">
        <v>326</v>
      </c>
      <c r="D299" t="s">
        <v>30</v>
      </c>
      <c r="E299" s="1">
        <v>3.14</v>
      </c>
      <c r="F299" s="65"/>
      <c r="G299" s="66"/>
      <c r="H299" s="64"/>
      <c r="I299" s="4" t="str" cm="1">
        <f t="array" ref="I29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299" s="3" t="str" cm="1">
        <f t="array" ref="J29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299" t="str" cm="1">
        <f t="array" ref="K29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0" spans="1:11" x14ac:dyDescent="0.25">
      <c r="A300">
        <v>290</v>
      </c>
      <c r="B300" t="s">
        <v>269</v>
      </c>
      <c r="C300" t="s">
        <v>327</v>
      </c>
      <c r="D300" t="s">
        <v>30</v>
      </c>
      <c r="E300" s="1">
        <v>3.3</v>
      </c>
      <c r="F300" s="65"/>
      <c r="G300" s="66"/>
      <c r="H300" s="64"/>
      <c r="I300" s="4" t="str" cm="1">
        <f t="array" ref="I30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00" s="3" t="str" cm="1">
        <f t="array" ref="J30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00" t="str" cm="1">
        <f t="array" ref="K30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1" spans="1:11" x14ac:dyDescent="0.25">
      <c r="A301">
        <v>291</v>
      </c>
      <c r="B301" t="s">
        <v>269</v>
      </c>
      <c r="C301" t="s">
        <v>328</v>
      </c>
      <c r="D301" t="s">
        <v>30</v>
      </c>
      <c r="E301" s="1">
        <v>3.49</v>
      </c>
      <c r="F301" s="65"/>
      <c r="G301" s="66"/>
      <c r="H301" s="64"/>
      <c r="I301" s="4" t="str" cm="1">
        <f t="array" ref="I30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01" s="3" t="str" cm="1">
        <f t="array" ref="J30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01" t="str" cm="1">
        <f t="array" ref="K30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2" spans="1:11" x14ac:dyDescent="0.25">
      <c r="A302">
        <v>292</v>
      </c>
      <c r="B302" t="s">
        <v>269</v>
      </c>
      <c r="C302" t="s">
        <v>329</v>
      </c>
      <c r="D302" t="s">
        <v>30</v>
      </c>
      <c r="E302" s="1">
        <v>3.68</v>
      </c>
      <c r="F302" s="65"/>
      <c r="G302" s="66"/>
      <c r="H302" s="64"/>
      <c r="I302" s="4" t="str" cm="1">
        <f t="array" ref="I30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02" s="3" t="str" cm="1">
        <f t="array" ref="J30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02" t="str" cm="1">
        <f t="array" ref="K30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3" spans="1:11" x14ac:dyDescent="0.25">
      <c r="A303">
        <v>293</v>
      </c>
      <c r="B303" t="s">
        <v>269</v>
      </c>
      <c r="C303" t="s">
        <v>330</v>
      </c>
      <c r="D303" t="s">
        <v>30</v>
      </c>
      <c r="E303" s="1">
        <v>2.63</v>
      </c>
      <c r="F303" s="65"/>
      <c r="G303" s="66"/>
      <c r="H303" s="64"/>
      <c r="I303" s="4" t="str" cm="1">
        <f t="array" ref="I30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03" s="3" t="str" cm="1">
        <f t="array" ref="J30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03" t="str" cm="1">
        <f t="array" ref="K30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4" spans="1:11" x14ac:dyDescent="0.25">
      <c r="A304">
        <v>294</v>
      </c>
      <c r="B304" t="s">
        <v>269</v>
      </c>
      <c r="C304" t="s">
        <v>331</v>
      </c>
      <c r="D304" t="s">
        <v>30</v>
      </c>
      <c r="E304" s="1">
        <v>2.83</v>
      </c>
      <c r="F304" s="65"/>
      <c r="G304" s="66"/>
      <c r="H304" s="64"/>
      <c r="I304" s="4" t="str" cm="1">
        <f t="array" ref="I30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04" s="3" t="str" cm="1">
        <f t="array" ref="J30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04" t="str" cm="1">
        <f t="array" ref="K30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5" spans="1:11" x14ac:dyDescent="0.25">
      <c r="A305">
        <v>295</v>
      </c>
      <c r="B305" t="s">
        <v>269</v>
      </c>
      <c r="C305" t="s">
        <v>332</v>
      </c>
      <c r="D305" t="s">
        <v>30</v>
      </c>
      <c r="E305" s="1">
        <v>2.78</v>
      </c>
      <c r="F305" s="65"/>
      <c r="G305" s="66"/>
      <c r="H305" s="64"/>
      <c r="I305" s="4" t="str" cm="1">
        <f t="array" ref="I30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05" s="3" t="str" cm="1">
        <f t="array" ref="J30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05" t="str" cm="1">
        <f t="array" ref="K30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6" spans="1:11" x14ac:dyDescent="0.25">
      <c r="A306">
        <v>296</v>
      </c>
      <c r="B306" t="s">
        <v>269</v>
      </c>
      <c r="C306" t="s">
        <v>333</v>
      </c>
      <c r="D306" t="s">
        <v>30</v>
      </c>
      <c r="E306" s="1">
        <v>2.98</v>
      </c>
      <c r="F306" s="65"/>
      <c r="G306" s="66"/>
      <c r="H306" s="64"/>
      <c r="I306" s="4" t="str" cm="1">
        <f t="array" ref="I30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06" s="3" t="str" cm="1">
        <f t="array" ref="J30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06" t="str" cm="1">
        <f t="array" ref="K30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7" spans="1:11" x14ac:dyDescent="0.25">
      <c r="A307">
        <v>297</v>
      </c>
      <c r="B307" t="s">
        <v>269</v>
      </c>
      <c r="C307" t="s">
        <v>334</v>
      </c>
      <c r="D307" t="s">
        <v>30</v>
      </c>
      <c r="E307" s="1">
        <v>3.15</v>
      </c>
      <c r="F307" s="65"/>
      <c r="G307" s="66"/>
      <c r="H307" s="64"/>
      <c r="I307" s="4" t="str" cm="1">
        <f t="array" ref="I30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07" s="3" t="str" cm="1">
        <f t="array" ref="J30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07" t="str" cm="1">
        <f t="array" ref="K30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8" spans="1:11" x14ac:dyDescent="0.25">
      <c r="A308">
        <v>298</v>
      </c>
      <c r="B308" t="s">
        <v>269</v>
      </c>
      <c r="C308" t="s">
        <v>335</v>
      </c>
      <c r="D308" t="s">
        <v>30</v>
      </c>
      <c r="E308" s="1">
        <v>3.34</v>
      </c>
      <c r="F308" s="65"/>
      <c r="G308" s="66"/>
      <c r="H308" s="64"/>
      <c r="I308" s="4" t="str" cm="1">
        <f t="array" ref="I30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08" s="3" t="str" cm="1">
        <f t="array" ref="J30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08" t="str" cm="1">
        <f t="array" ref="K30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9" spans="1:11" x14ac:dyDescent="0.25">
      <c r="A309">
        <v>299</v>
      </c>
      <c r="B309" t="s">
        <v>269</v>
      </c>
      <c r="C309" t="s">
        <v>336</v>
      </c>
      <c r="D309" t="s">
        <v>30</v>
      </c>
      <c r="E309" s="1">
        <v>3.39</v>
      </c>
      <c r="F309" s="65"/>
      <c r="G309" s="66"/>
      <c r="H309" s="64"/>
      <c r="I309" s="4" t="str" cm="1">
        <f t="array" ref="I30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09" s="3" t="str" cm="1">
        <f t="array" ref="J30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09" t="str" cm="1">
        <f t="array" ref="K30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0" spans="1:11" x14ac:dyDescent="0.25">
      <c r="A310">
        <v>300</v>
      </c>
      <c r="B310" t="s">
        <v>269</v>
      </c>
      <c r="C310" t="s">
        <v>337</v>
      </c>
      <c r="D310" t="s">
        <v>30</v>
      </c>
      <c r="E310" s="1">
        <v>3.58</v>
      </c>
      <c r="F310" s="65"/>
      <c r="G310" s="66"/>
      <c r="H310" s="64"/>
      <c r="I310" s="4" t="str" cm="1">
        <f t="array" ref="I31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10" s="3" t="str" cm="1">
        <f t="array" ref="J31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10" t="str" cm="1">
        <f t="array" ref="K31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1" spans="1:11" x14ac:dyDescent="0.25">
      <c r="A311">
        <v>301</v>
      </c>
      <c r="B311" t="s">
        <v>269</v>
      </c>
      <c r="C311" t="s">
        <v>338</v>
      </c>
      <c r="D311" t="s">
        <v>30</v>
      </c>
      <c r="E311" s="1">
        <v>3.76</v>
      </c>
      <c r="F311" s="65"/>
      <c r="G311" s="66"/>
      <c r="H311" s="64"/>
      <c r="I311" s="4" t="str" cm="1">
        <f t="array" ref="I31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11" s="3" t="str" cm="1">
        <f t="array" ref="J31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11" t="str" cm="1">
        <f t="array" ref="K31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2" spans="1:11" x14ac:dyDescent="0.25">
      <c r="A312">
        <v>302</v>
      </c>
      <c r="B312" t="s">
        <v>269</v>
      </c>
      <c r="C312" t="s">
        <v>339</v>
      </c>
      <c r="D312" t="s">
        <v>30</v>
      </c>
      <c r="E312" s="1">
        <v>3.94</v>
      </c>
      <c r="F312" s="65"/>
      <c r="G312" s="66"/>
      <c r="H312" s="64"/>
      <c r="I312" s="4" t="str" cm="1">
        <f t="array" ref="I31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12" s="3" t="str" cm="1">
        <f t="array" ref="J31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12" t="str" cm="1">
        <f t="array" ref="K31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3" spans="1:11" x14ac:dyDescent="0.25">
      <c r="A313">
        <v>303</v>
      </c>
      <c r="B313" t="s">
        <v>269</v>
      </c>
      <c r="C313" t="s">
        <v>340</v>
      </c>
      <c r="D313" t="s">
        <v>30</v>
      </c>
      <c r="E313" s="1">
        <v>4.1399999999999997</v>
      </c>
      <c r="F313" s="65"/>
      <c r="G313" s="66"/>
      <c r="H313" s="64"/>
      <c r="I313" s="4" t="str" cm="1">
        <f t="array" ref="I31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13" s="3" t="str" cm="1">
        <f t="array" ref="J31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13" t="str" cm="1">
        <f t="array" ref="K31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4" spans="1:11" x14ac:dyDescent="0.25">
      <c r="A314">
        <v>304</v>
      </c>
      <c r="B314" t="s">
        <v>269</v>
      </c>
      <c r="C314" t="s">
        <v>341</v>
      </c>
      <c r="D314" t="s">
        <v>30</v>
      </c>
      <c r="E314" s="1">
        <v>4.32</v>
      </c>
      <c r="F314" s="65"/>
      <c r="G314" s="66"/>
      <c r="H314" s="64"/>
      <c r="I314" s="4" t="str" cm="1">
        <f t="array" ref="I31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14" s="3" t="str" cm="1">
        <f t="array" ref="J31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14" t="str" cm="1">
        <f t="array" ref="K31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5" spans="1:11" x14ac:dyDescent="0.25">
      <c r="A315">
        <v>305</v>
      </c>
      <c r="B315" t="s">
        <v>269</v>
      </c>
      <c r="C315" t="s">
        <v>342</v>
      </c>
      <c r="D315" t="s">
        <v>30</v>
      </c>
      <c r="E315" s="1">
        <v>2.86</v>
      </c>
      <c r="F315" s="65"/>
      <c r="G315" s="66"/>
      <c r="H315" s="64"/>
      <c r="I315" s="4" t="str" cm="1">
        <f t="array" ref="I31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15" s="3" t="str" cm="1">
        <f t="array" ref="J31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15" t="str" cm="1">
        <f t="array" ref="K31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6" spans="1:11" x14ac:dyDescent="0.25">
      <c r="A316">
        <v>306</v>
      </c>
      <c r="B316" t="s">
        <v>269</v>
      </c>
      <c r="C316" t="s">
        <v>343</v>
      </c>
      <c r="D316" t="s">
        <v>30</v>
      </c>
      <c r="E316" s="1">
        <v>3.05</v>
      </c>
      <c r="F316" s="65"/>
      <c r="G316" s="66"/>
      <c r="H316" s="64"/>
      <c r="I316" s="4" t="str" cm="1">
        <f t="array" ref="I31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16" s="3" t="str" cm="1">
        <f t="array" ref="J31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16" t="str" cm="1">
        <f t="array" ref="K31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7" spans="1:11" x14ac:dyDescent="0.25">
      <c r="A317">
        <v>307</v>
      </c>
      <c r="B317" t="s">
        <v>269</v>
      </c>
      <c r="C317" t="s">
        <v>344</v>
      </c>
      <c r="D317" t="s">
        <v>30</v>
      </c>
      <c r="E317" s="1">
        <v>3.22</v>
      </c>
      <c r="F317" s="65"/>
      <c r="G317" s="66"/>
      <c r="H317" s="64"/>
      <c r="I317" s="4" t="str" cm="1">
        <f t="array" ref="I31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17" s="3" t="str" cm="1">
        <f t="array" ref="J31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17" t="str" cm="1">
        <f t="array" ref="K31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8" spans="1:11" x14ac:dyDescent="0.25">
      <c r="A318">
        <v>308</v>
      </c>
      <c r="B318" t="s">
        <v>269</v>
      </c>
      <c r="C318" t="s">
        <v>345</v>
      </c>
      <c r="D318" t="s">
        <v>30</v>
      </c>
      <c r="E318" s="1">
        <v>3.41</v>
      </c>
      <c r="F318" s="65"/>
      <c r="G318" s="66"/>
      <c r="H318" s="64"/>
      <c r="I318" s="4" t="str" cm="1">
        <f t="array" ref="I31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18" s="3" t="str" cm="1">
        <f t="array" ref="J31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18" t="str" cm="1">
        <f t="array" ref="K31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9" spans="1:11" x14ac:dyDescent="0.25">
      <c r="A319">
        <v>309</v>
      </c>
      <c r="B319" t="s">
        <v>269</v>
      </c>
      <c r="C319" t="s">
        <v>346</v>
      </c>
      <c r="D319" t="s">
        <v>30</v>
      </c>
      <c r="E319" s="1">
        <v>3.59</v>
      </c>
      <c r="F319" s="65"/>
      <c r="G319" s="66"/>
      <c r="H319" s="64"/>
      <c r="I319" s="4" t="str" cm="1">
        <f t="array" ref="I31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19" s="3" t="str" cm="1">
        <f t="array" ref="J31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19" t="str" cm="1">
        <f t="array" ref="K31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0" spans="1:11" x14ac:dyDescent="0.25">
      <c r="A320">
        <v>310</v>
      </c>
      <c r="B320" t="s">
        <v>269</v>
      </c>
      <c r="C320" t="s">
        <v>347</v>
      </c>
      <c r="D320" t="s">
        <v>30</v>
      </c>
      <c r="E320" s="1">
        <v>3.78</v>
      </c>
      <c r="F320" s="65"/>
      <c r="G320" s="66"/>
      <c r="H320" s="64"/>
      <c r="I320" s="4" t="str" cm="1">
        <f t="array" ref="I32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20" s="3" t="str" cm="1">
        <f t="array" ref="J32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20" t="str" cm="1">
        <f t="array" ref="K32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1" spans="1:11" x14ac:dyDescent="0.25">
      <c r="A321">
        <v>311</v>
      </c>
      <c r="B321" t="s">
        <v>269</v>
      </c>
      <c r="C321" t="s">
        <v>348</v>
      </c>
      <c r="D321" t="s">
        <v>30</v>
      </c>
      <c r="E321" s="1">
        <v>2.75</v>
      </c>
      <c r="F321" s="65"/>
      <c r="G321" s="66"/>
      <c r="H321" s="64"/>
      <c r="I321" s="4" t="str" cm="1">
        <f t="array" ref="I32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21" s="3" t="str" cm="1">
        <f t="array" ref="J32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21" t="str" cm="1">
        <f t="array" ref="K32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2" spans="1:11" x14ac:dyDescent="0.25">
      <c r="A322">
        <v>312</v>
      </c>
      <c r="B322" t="s">
        <v>269</v>
      </c>
      <c r="C322" t="s">
        <v>349</v>
      </c>
      <c r="D322" t="s">
        <v>30</v>
      </c>
      <c r="E322" s="1">
        <v>2.94</v>
      </c>
      <c r="F322" s="65"/>
      <c r="G322" s="66"/>
      <c r="H322" s="64"/>
      <c r="I322" s="4" t="str" cm="1">
        <f t="array" ref="I32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22" s="3" t="str" cm="1">
        <f t="array" ref="J32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22" t="str" cm="1">
        <f t="array" ref="K32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3" spans="1:11" x14ac:dyDescent="0.25">
      <c r="A323">
        <v>313</v>
      </c>
      <c r="B323" t="s">
        <v>269</v>
      </c>
      <c r="C323" t="s">
        <v>350</v>
      </c>
      <c r="D323" t="s">
        <v>30</v>
      </c>
      <c r="E323" s="1">
        <v>3.16</v>
      </c>
      <c r="F323" s="65"/>
      <c r="G323" s="66"/>
      <c r="H323" s="64"/>
      <c r="I323" s="4" t="str" cm="1">
        <f t="array" ref="I32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23" s="3" t="str" cm="1">
        <f t="array" ref="J32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23" t="str" cm="1">
        <f t="array" ref="K32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4" spans="1:11" x14ac:dyDescent="0.25">
      <c r="A324">
        <v>314</v>
      </c>
      <c r="B324" t="s">
        <v>269</v>
      </c>
      <c r="C324" t="s">
        <v>351</v>
      </c>
      <c r="D324" t="s">
        <v>30</v>
      </c>
      <c r="E324" s="1">
        <v>3.3</v>
      </c>
      <c r="F324" s="65"/>
      <c r="G324" s="66"/>
      <c r="H324" s="64"/>
      <c r="I324" s="4" t="str" cm="1">
        <f t="array" ref="I32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24" s="3" t="str" cm="1">
        <f t="array" ref="J32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24" t="str" cm="1">
        <f t="array" ref="K32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5" spans="1:11" x14ac:dyDescent="0.25">
      <c r="A325">
        <v>315</v>
      </c>
      <c r="B325" t="s">
        <v>269</v>
      </c>
      <c r="C325" t="s">
        <v>352</v>
      </c>
      <c r="D325" t="s">
        <v>30</v>
      </c>
      <c r="E325" s="1">
        <v>2.62</v>
      </c>
      <c r="F325" s="65"/>
      <c r="G325" s="66"/>
      <c r="H325" s="64"/>
      <c r="I325" s="4" t="str" cm="1">
        <f t="array" ref="I32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25" s="3" t="str" cm="1">
        <f t="array" ref="J32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25" t="str" cm="1">
        <f t="array" ref="K32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6" spans="1:11" x14ac:dyDescent="0.25">
      <c r="A326">
        <v>316</v>
      </c>
      <c r="B326" t="s">
        <v>269</v>
      </c>
      <c r="C326" t="s">
        <v>353</v>
      </c>
      <c r="D326" t="s">
        <v>30</v>
      </c>
      <c r="E326" s="1">
        <v>2.8</v>
      </c>
      <c r="F326" s="65"/>
      <c r="G326" s="66"/>
      <c r="H326" s="64"/>
      <c r="I326" s="4" t="str" cm="1">
        <f t="array" ref="I32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26" s="3" t="str" cm="1">
        <f t="array" ref="J32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26" t="str" cm="1">
        <f t="array" ref="K32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7" spans="1:11" x14ac:dyDescent="0.25">
      <c r="A327">
        <v>317</v>
      </c>
      <c r="B327" t="s">
        <v>269</v>
      </c>
      <c r="C327" t="s">
        <v>354</v>
      </c>
      <c r="D327" t="s">
        <v>30</v>
      </c>
      <c r="E327" s="1">
        <v>2.99</v>
      </c>
      <c r="F327" s="65"/>
      <c r="G327" s="66"/>
      <c r="H327" s="64"/>
      <c r="I327" s="4" t="str" cm="1">
        <f t="array" ref="I32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27" s="3" t="str" cm="1">
        <f t="array" ref="J32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27" t="str" cm="1">
        <f t="array" ref="K32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8" spans="1:11" x14ac:dyDescent="0.25">
      <c r="A328">
        <v>318</v>
      </c>
      <c r="B328" t="s">
        <v>269</v>
      </c>
      <c r="C328" t="s">
        <v>355</v>
      </c>
      <c r="D328" t="s">
        <v>30</v>
      </c>
      <c r="E328" s="1">
        <v>3.17</v>
      </c>
      <c r="F328" s="65"/>
      <c r="G328" s="66"/>
      <c r="H328" s="64"/>
      <c r="I328" s="4" t="str" cm="1">
        <f t="array" ref="I32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28" s="3" t="str" cm="1">
        <f t="array" ref="J32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28" t="str" cm="1">
        <f t="array" ref="K32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9" spans="1:11" x14ac:dyDescent="0.25">
      <c r="A329">
        <v>319</v>
      </c>
      <c r="B329" t="s">
        <v>269</v>
      </c>
      <c r="C329" t="s">
        <v>356</v>
      </c>
      <c r="D329" t="s">
        <v>30</v>
      </c>
      <c r="E329" s="1">
        <v>3.36</v>
      </c>
      <c r="F329" s="65"/>
      <c r="G329" s="66"/>
      <c r="H329" s="64"/>
      <c r="I329" s="4" t="str" cm="1">
        <f t="array" ref="I32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29" s="3" t="str" cm="1">
        <f t="array" ref="J32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29" t="str" cm="1">
        <f t="array" ref="K32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30" spans="1:11" x14ac:dyDescent="0.25">
      <c r="A330">
        <v>320</v>
      </c>
      <c r="B330" t="s">
        <v>269</v>
      </c>
      <c r="C330" t="s">
        <v>357</v>
      </c>
      <c r="D330" t="s">
        <v>30</v>
      </c>
      <c r="E330" s="1">
        <v>3.55</v>
      </c>
      <c r="F330" s="65"/>
      <c r="G330" s="66"/>
      <c r="H330" s="64"/>
      <c r="I330" s="4" t="str" cm="1">
        <f t="array" ref="I33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30" s="3" t="str" cm="1">
        <f t="array" ref="J33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30" t="str" cm="1">
        <f t="array" ref="K33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31" spans="1:11" x14ac:dyDescent="0.25">
      <c r="A331">
        <v>321</v>
      </c>
      <c r="B331" t="s">
        <v>269</v>
      </c>
      <c r="C331" t="s">
        <v>358</v>
      </c>
      <c r="D331" t="s">
        <v>30</v>
      </c>
      <c r="E331" s="1">
        <v>2.68</v>
      </c>
      <c r="F331" s="65"/>
      <c r="G331" s="66"/>
      <c r="H331" s="64"/>
      <c r="I331" s="4" t="str" cm="1">
        <f t="array" ref="I33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31" s="3" t="str" cm="1">
        <f t="array" ref="J33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31" t="str" cm="1">
        <f t="array" ref="K33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32" spans="1:11" x14ac:dyDescent="0.25">
      <c r="A332">
        <v>322</v>
      </c>
      <c r="B332" t="s">
        <v>269</v>
      </c>
      <c r="C332" t="s">
        <v>359</v>
      </c>
      <c r="D332" t="s">
        <v>30</v>
      </c>
      <c r="E332" s="1">
        <v>2.88</v>
      </c>
      <c r="F332" s="65"/>
      <c r="G332" s="66"/>
      <c r="H332" s="64"/>
      <c r="I332" s="4" t="str" cm="1">
        <f t="array" ref="I33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32" s="3" t="str" cm="1">
        <f t="array" ref="J33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32" t="str" cm="1">
        <f t="array" ref="K33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33" spans="1:11" x14ac:dyDescent="0.25">
      <c r="A333">
        <v>323</v>
      </c>
      <c r="B333" t="s">
        <v>269</v>
      </c>
      <c r="C333" t="s">
        <v>360</v>
      </c>
      <c r="D333" t="s">
        <v>30</v>
      </c>
      <c r="E333" s="1">
        <v>3.05</v>
      </c>
      <c r="F333" s="65"/>
      <c r="G333" s="66"/>
      <c r="H333" s="64"/>
      <c r="I333" s="4" t="str" cm="1">
        <f t="array" ref="I33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33" s="3" t="str" cm="1">
        <f t="array" ref="J33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33" t="str" cm="1">
        <f t="array" ref="K33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34" spans="1:11" x14ac:dyDescent="0.25">
      <c r="A334">
        <v>324</v>
      </c>
      <c r="B334" t="s">
        <v>269</v>
      </c>
      <c r="C334" t="s">
        <v>361</v>
      </c>
      <c r="D334" t="s">
        <v>30</v>
      </c>
      <c r="E334" s="1">
        <v>3.25</v>
      </c>
      <c r="F334" s="65"/>
      <c r="G334" s="66"/>
      <c r="H334" s="64"/>
      <c r="I334" s="4" t="str" cm="1">
        <f t="array" ref="I33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34" s="3" t="str" cm="1">
        <f t="array" ref="J33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34" t="str" cm="1">
        <f t="array" ref="K33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35" spans="1:11" x14ac:dyDescent="0.25">
      <c r="A335">
        <v>325</v>
      </c>
      <c r="B335" t="s">
        <v>269</v>
      </c>
      <c r="C335" t="s">
        <v>362</v>
      </c>
      <c r="D335" t="s">
        <v>30</v>
      </c>
      <c r="E335" s="1">
        <v>3.42</v>
      </c>
      <c r="F335" s="65"/>
      <c r="G335" s="66"/>
      <c r="H335" s="64"/>
      <c r="I335" s="4" t="str" cm="1">
        <f t="array" ref="I33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35" s="3" t="str" cm="1">
        <f t="array" ref="J33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35" t="str" cm="1">
        <f t="array" ref="K33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36" spans="1:11" x14ac:dyDescent="0.25">
      <c r="A336">
        <v>326</v>
      </c>
      <c r="B336" t="s">
        <v>269</v>
      </c>
      <c r="C336" t="s">
        <v>363</v>
      </c>
      <c r="D336" t="s">
        <v>30</v>
      </c>
      <c r="E336" s="1">
        <v>3.62</v>
      </c>
      <c r="F336" s="65"/>
      <c r="G336" s="66"/>
      <c r="H336" s="64"/>
      <c r="I336" s="4" t="str" cm="1">
        <f t="array" ref="I33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36" s="3" t="str" cm="1">
        <f t="array" ref="J33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36" t="str" cm="1">
        <f t="array" ref="K33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37" spans="1:11" x14ac:dyDescent="0.25">
      <c r="A337">
        <v>327</v>
      </c>
      <c r="B337" t="s">
        <v>38</v>
      </c>
      <c r="C337" t="s">
        <v>364</v>
      </c>
      <c r="D337" t="s">
        <v>22</v>
      </c>
      <c r="E337" s="1" t="s">
        <v>365</v>
      </c>
      <c r="F337" s="68"/>
      <c r="G337" s="69"/>
      <c r="H337" s="70"/>
      <c r="I337" s="4" t="str" cm="1">
        <f t="array" ref="I33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37" s="3" t="str" cm="1">
        <f t="array" ref="J33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37" t="str" cm="1">
        <f t="array" ref="K33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38" spans="1:11" x14ac:dyDescent="0.25">
      <c r="A338">
        <v>328</v>
      </c>
      <c r="B338" t="s">
        <v>38</v>
      </c>
      <c r="C338" t="s">
        <v>366</v>
      </c>
      <c r="D338" t="s">
        <v>22</v>
      </c>
      <c r="E338" s="1" t="s">
        <v>365</v>
      </c>
      <c r="F338" s="68"/>
      <c r="G338" s="69"/>
      <c r="H338" s="70"/>
      <c r="I338" s="4" t="str" cm="1">
        <f t="array" ref="I33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38" s="3" t="str" cm="1">
        <f t="array" ref="J33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38" t="str" cm="1">
        <f t="array" ref="K33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39" spans="1:11" x14ac:dyDescent="0.25">
      <c r="A339">
        <v>328</v>
      </c>
      <c r="B339" t="s">
        <v>38</v>
      </c>
      <c r="C339" t="s">
        <v>367</v>
      </c>
      <c r="D339" t="s">
        <v>22</v>
      </c>
      <c r="E339" s="1" t="s">
        <v>365</v>
      </c>
      <c r="F339" s="68"/>
      <c r="G339" s="69"/>
      <c r="H339" s="70"/>
      <c r="I339" s="4" t="str" cm="1">
        <f t="array" ref="I33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39" s="3" t="str" cm="1">
        <f t="array" ref="J33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39" t="str" cm="1">
        <f t="array" ref="K33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40" spans="1:11" x14ac:dyDescent="0.25">
      <c r="A340">
        <v>328</v>
      </c>
      <c r="B340" t="s">
        <v>38</v>
      </c>
      <c r="C340" t="s">
        <v>368</v>
      </c>
      <c r="D340" t="s">
        <v>22</v>
      </c>
      <c r="E340" s="1" t="s">
        <v>365</v>
      </c>
      <c r="F340" s="68"/>
      <c r="G340" s="69"/>
      <c r="H340" s="70"/>
      <c r="I340" s="4" t="str" cm="1">
        <f t="array" ref="I34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40" s="3" t="str" cm="1">
        <f t="array" ref="J34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40" t="str" cm="1">
        <f t="array" ref="K34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41" spans="1:11" x14ac:dyDescent="0.25">
      <c r="A341">
        <v>328</v>
      </c>
      <c r="B341" t="s">
        <v>38</v>
      </c>
      <c r="C341" t="s">
        <v>369</v>
      </c>
      <c r="D341" t="s">
        <v>36</v>
      </c>
      <c r="E341" s="1" t="s">
        <v>365</v>
      </c>
      <c r="F341" s="68"/>
      <c r="G341" s="69"/>
      <c r="H341" s="70"/>
      <c r="I341" s="4" t="str" cm="1">
        <f t="array" ref="I34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41" s="3" t="str" cm="1">
        <f t="array" ref="J34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41" t="str" cm="1">
        <f t="array" ref="K34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42" spans="1:11" x14ac:dyDescent="0.25">
      <c r="A342">
        <v>329</v>
      </c>
      <c r="B342" t="s">
        <v>38</v>
      </c>
      <c r="C342" t="s">
        <v>370</v>
      </c>
      <c r="D342" t="s">
        <v>22</v>
      </c>
      <c r="E342" s="1" t="s">
        <v>365</v>
      </c>
      <c r="F342" s="68"/>
      <c r="G342" s="69"/>
      <c r="H342" s="70"/>
      <c r="I342" s="4" t="str" cm="1">
        <f t="array" ref="I34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42" s="3" t="str" cm="1">
        <f t="array" ref="J34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42" t="str" cm="1">
        <f t="array" ref="K34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43" spans="1:11" x14ac:dyDescent="0.25">
      <c r="A343">
        <v>330</v>
      </c>
      <c r="B343" t="s">
        <v>132</v>
      </c>
      <c r="C343" t="s">
        <v>371</v>
      </c>
      <c r="D343" t="s">
        <v>372</v>
      </c>
      <c r="E343" s="1" t="s">
        <v>365</v>
      </c>
      <c r="F343" s="68"/>
      <c r="G343" s="69"/>
      <c r="H343" s="70"/>
      <c r="I343" s="4" t="str" cm="1">
        <f t="array" ref="I34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43" s="3" t="str" cm="1">
        <f t="array" ref="J34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43" t="str" cm="1">
        <f t="array" ref="K34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44" spans="1:11" x14ac:dyDescent="0.25">
      <c r="A344">
        <v>331</v>
      </c>
      <c r="B344" t="s">
        <v>132</v>
      </c>
      <c r="C344" t="s">
        <v>373</v>
      </c>
      <c r="D344" t="s">
        <v>30</v>
      </c>
      <c r="E344" s="1" t="s">
        <v>365</v>
      </c>
      <c r="F344" s="68"/>
      <c r="G344" s="69"/>
      <c r="H344" s="70"/>
      <c r="I344" s="4" t="str" cm="1">
        <f t="array" ref="I34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44" s="3" t="str" cm="1">
        <f t="array" ref="J34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44" t="str" cm="1">
        <f t="array" ref="K34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45" spans="1:11" x14ac:dyDescent="0.25">
      <c r="A345">
        <v>332</v>
      </c>
      <c r="B345" t="s">
        <v>132</v>
      </c>
      <c r="C345" t="s">
        <v>374</v>
      </c>
      <c r="D345" t="s">
        <v>30</v>
      </c>
      <c r="E345" s="1" t="s">
        <v>365</v>
      </c>
      <c r="F345" s="71"/>
      <c r="G345" s="72"/>
      <c r="H345" s="73"/>
      <c r="I345" s="4" t="str" cm="1">
        <f t="array" ref="I34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]]),"Missing Data")</f>
        <v>Missing Data</v>
      </c>
      <c r="J345" s="3" t="str" cm="1">
        <f t="array" ref="J34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]]-1),Table1[[#This Row],[Percentage Change]]&lt;&gt;"",Table1[[#This Row],[Percentage Change]]),"Missing Data")</f>
        <v>Missing Data</v>
      </c>
      <c r="K345" t="str" cm="1">
        <f t="array" ref="K34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sheetData>
  <sheetProtection algorithmName="SHA-512" hashValue="nYBkXEQxyi7TJFtgieHmxfuQu0p3VgvKfeWHE971vB8NumsjG3ToIZvszvFrexi51UUhH8Fxb39L4uanonvYYA==" saltValue="QHBuoUoRCoquFG7QAw07gw==" spinCount="100000" sheet="1" objects="1" scenarios="1"/>
  <protectedRanges>
    <protectedRange sqref="F114:H116 F11:G113 F231:H242 F117:G230 F279:H290 F243:G278 F291:G336" name="Data Entry Fields"/>
  </protectedRanges>
  <mergeCells count="5">
    <mergeCell ref="I9:J9"/>
    <mergeCell ref="J2:K2"/>
    <mergeCell ref="F9:H9"/>
    <mergeCell ref="B2:D2"/>
    <mergeCell ref="B3:D8"/>
  </mergeCells>
  <phoneticPr fontId="8" type="noConversion"/>
  <conditionalFormatting sqref="I11:J345">
    <cfRule type="cellIs" dxfId="12" priority="2" operator="equal">
      <formula>"Error"</formula>
    </cfRule>
  </conditionalFormatting>
  <conditionalFormatting sqref="K11:K345">
    <cfRule type="cellIs" dxfId="11" priority="1" operator="equal">
      <formula>"Error. Please select only one input method"</formula>
    </cfRule>
    <cfRule type="cellIs" dxfId="10" priority="3" operator="equal">
      <formula>"Entry Completed"</formula>
    </cfRule>
    <cfRule type="containsText" dxfId="9" priority="4" operator="containsText" text="Warning">
      <formula>NOT(ISERROR(SEARCH("Warning",K11)))</formula>
    </cfRule>
  </conditionalFormatting>
  <dataValidations count="2">
    <dataValidation type="list" allowBlank="1" showInputMessage="1" showErrorMessage="1" sqref="H114:H116 H231:H242 H279:H290" xr:uid="{7B966E7E-DC77-4C0A-BD98-8BA179FB8B09}">
      <formula1>"X"</formula1>
    </dataValidation>
    <dataValidation type="decimal" allowBlank="1" showInputMessage="1" showErrorMessage="1" sqref="F11:G345" xr:uid="{2EB2DE12-133B-4640-9BFE-B7FCC1882D52}">
      <formula1>-1000</formula1>
      <formula2>10000</formula2>
    </dataValidation>
  </dataValidations>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A411-FCE6-496B-9DA5-DDD834DB9FCE}">
  <dimension ref="A1:P339"/>
  <sheetViews>
    <sheetView workbookViewId="0">
      <selection activeCell="H13" sqref="H13"/>
    </sheetView>
  </sheetViews>
  <sheetFormatPr defaultRowHeight="15" x14ac:dyDescent="0.25"/>
  <cols>
    <col min="1" max="1" width="6" bestFit="1" customWidth="1"/>
    <col min="2" max="2" width="23.140625" customWidth="1"/>
    <col min="3" max="3" width="64.28515625" bestFit="1" customWidth="1"/>
    <col min="4" max="4" width="14.42578125" bestFit="1" customWidth="1"/>
    <col min="5" max="5" width="15.85546875" customWidth="1"/>
    <col min="6" max="6" width="15.7109375" customWidth="1"/>
    <col min="7" max="7" width="18.85546875" bestFit="1" customWidth="1"/>
    <col min="8" max="8" width="18" customWidth="1"/>
    <col min="9" max="9" width="14" customWidth="1"/>
    <col min="10" max="11" width="60.7109375" bestFit="1" customWidth="1"/>
  </cols>
  <sheetData>
    <row r="1" spans="1:16" ht="21.75" customHeight="1" thickBot="1" x14ac:dyDescent="0.4">
      <c r="B1" s="37" t="s">
        <v>0</v>
      </c>
      <c r="C1" s="38"/>
      <c r="D1" s="38"/>
      <c r="E1" s="39"/>
      <c r="H1" t="s">
        <v>3</v>
      </c>
      <c r="J1" s="5"/>
      <c r="K1" s="5"/>
      <c r="L1" s="5"/>
      <c r="M1" s="5"/>
      <c r="N1" s="5"/>
      <c r="O1" s="5"/>
      <c r="P1" s="5"/>
    </row>
    <row r="2" spans="1:16" ht="15" customHeight="1" x14ac:dyDescent="0.25">
      <c r="B2" s="47" t="s">
        <v>375</v>
      </c>
      <c r="C2" s="48"/>
      <c r="D2" s="48"/>
      <c r="E2" s="49"/>
      <c r="F2" s="2"/>
      <c r="H2" t="s">
        <v>376</v>
      </c>
      <c r="J2" s="5"/>
      <c r="K2" s="5"/>
      <c r="L2" s="5"/>
      <c r="M2" s="5"/>
      <c r="N2" s="5"/>
      <c r="O2" s="5"/>
      <c r="P2" s="5"/>
    </row>
    <row r="3" spans="1:16" x14ac:dyDescent="0.25">
      <c r="B3" s="50"/>
      <c r="C3" s="48"/>
      <c r="D3" s="48"/>
      <c r="E3" s="49"/>
      <c r="F3" s="2"/>
      <c r="H3" t="s">
        <v>377</v>
      </c>
      <c r="J3" s="5"/>
      <c r="K3" s="5"/>
      <c r="L3" s="5"/>
      <c r="M3" s="5"/>
      <c r="N3" s="5"/>
      <c r="O3" s="5"/>
      <c r="P3" s="5"/>
    </row>
    <row r="4" spans="1:16" ht="68.25" customHeight="1" thickBot="1" x14ac:dyDescent="0.3">
      <c r="A4" s="5"/>
      <c r="B4" s="51"/>
      <c r="C4" s="52"/>
      <c r="D4" s="52"/>
      <c r="E4" s="53"/>
      <c r="F4" s="2"/>
      <c r="J4" s="5" t="s">
        <v>378</v>
      </c>
      <c r="K4" s="5"/>
      <c r="L4" s="5"/>
      <c r="M4" s="5"/>
      <c r="N4" s="5"/>
      <c r="O4" s="5"/>
      <c r="P4" s="5"/>
    </row>
    <row r="5" spans="1:16" ht="27.75" customHeight="1" x14ac:dyDescent="0.25">
      <c r="F5" s="54" t="s">
        <v>379</v>
      </c>
      <c r="G5" s="55"/>
      <c r="H5" s="54" t="s">
        <v>380</v>
      </c>
      <c r="I5" s="58"/>
    </row>
    <row r="6" spans="1:16" ht="35.25" customHeight="1" thickBot="1" x14ac:dyDescent="0.3">
      <c r="F6" s="56"/>
      <c r="G6" s="57"/>
      <c r="H6" s="56"/>
      <c r="I6" s="59"/>
      <c r="J6" t="s">
        <v>381</v>
      </c>
    </row>
    <row r="7" spans="1:16" ht="38.25" customHeight="1" thickBot="1" x14ac:dyDescent="0.3">
      <c r="A7" s="12" t="s">
        <v>9</v>
      </c>
      <c r="B7" s="12" t="s">
        <v>10</v>
      </c>
      <c r="C7" s="12" t="s">
        <v>11</v>
      </c>
      <c r="D7" s="12" t="s">
        <v>12</v>
      </c>
      <c r="E7" s="13" t="s">
        <v>382</v>
      </c>
      <c r="F7" s="14" t="s">
        <v>14</v>
      </c>
      <c r="G7" s="15" t="s">
        <v>18</v>
      </c>
      <c r="H7" s="14" t="s">
        <v>15</v>
      </c>
      <c r="I7" s="16" t="s">
        <v>17</v>
      </c>
      <c r="J7" s="12" t="s">
        <v>19</v>
      </c>
    </row>
    <row r="8" spans="1:16" x14ac:dyDescent="0.25">
      <c r="A8">
        <v>1</v>
      </c>
      <c r="B8" t="s">
        <v>20</v>
      </c>
      <c r="C8" t="s">
        <v>21</v>
      </c>
      <c r="D8" t="s">
        <v>22</v>
      </c>
      <c r="E8" s="1">
        <v>143.16</v>
      </c>
      <c r="F8" s="6">
        <v>1</v>
      </c>
      <c r="G8" s="3" cm="1">
        <f t="array" ref="G8">IFERROR(_xlfn.IFS(AND(Table13[[#This Row],[New Cost Per Unit]]&lt;&gt;"",Table13[[#This Row],[Percentage Change]]&lt;&gt;""),"Error",Table13[[#This Row],[New Cost Per Unit]]&lt;&gt;"",(Table13[[#This Row],[New Cost Per Unit]]/Table13[[#This Row],[Current Unit Cost]]-1),Table13[[#This Row],[Percentage Change]]&lt;&gt;"",""),"Missing Data")</f>
        <v>-0.99301480860575575</v>
      </c>
      <c r="H8" s="7"/>
      <c r="I8" s="4" t="str" cm="1">
        <f t="array" ref="I8">IFERROR(_xlfn.IFS(AND(Table13[[#This Row],[New Cost Per Unit]]&lt;&gt;"",Table13[[#This Row],[Percentage Change]]&lt;&gt;""),"Error",Table13[[#This Row],[New Cost Per Unit]]&lt;&gt;"","",Table13[[#This Row],[Percentage Change]]&lt;&gt;"",(Table13[[#This Row],[Percentage Change]]+1)*Table13[[#This Row],[Current Unit Cost]]),"Missing Data")</f>
        <v/>
      </c>
      <c r="J8" t="str" cm="1">
        <f t="array" ref="J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Warning Negative Price Change</v>
      </c>
    </row>
    <row r="9" spans="1:16" x14ac:dyDescent="0.25">
      <c r="A9">
        <v>2</v>
      </c>
      <c r="B9" t="s">
        <v>20</v>
      </c>
      <c r="C9" t="s">
        <v>23</v>
      </c>
      <c r="D9" t="s">
        <v>22</v>
      </c>
      <c r="E9" s="1">
        <v>98.4</v>
      </c>
      <c r="F9" s="6"/>
      <c r="G9" s="3" t="str" cm="1">
        <f t="array" ref="G9">IFERROR(_xlfn.IFS(AND(Table13[[#This Row],[New Cost Per Unit]]&lt;&gt;"",Table13[[#This Row],[Percentage Change]]&lt;&gt;""),"Error",Table13[[#This Row],[New Cost Per Unit]]&lt;&gt;"",(Table13[[#This Row],[New Cost Per Unit]]/Table13[[#This Row],[Current Unit Cost]]-1),Table13[[#This Row],[Percentage Change]]&lt;&gt;"",""),"Missing Data")</f>
        <v/>
      </c>
      <c r="H9" s="7">
        <v>1.5</v>
      </c>
      <c r="I9" s="4" cm="1">
        <f t="array" ref="I9">IFERROR(_xlfn.IFS(AND(Table13[[#This Row],[New Cost Per Unit]]&lt;&gt;"",Table13[[#This Row],[Percentage Change]]&lt;&gt;""),"Error",Table13[[#This Row],[New Cost Per Unit]]&lt;&gt;"","",Table13[[#This Row],[Percentage Change]]&lt;&gt;"",(Table13[[#This Row],[Percentage Change]]+1)*Table13[[#This Row],[Current Unit Cost]]),"Missing Data")</f>
        <v>246</v>
      </c>
      <c r="J9" t="str" cm="1">
        <f t="array" ref="J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
      </c>
    </row>
    <row r="10" spans="1:16" x14ac:dyDescent="0.25">
      <c r="A10">
        <v>3</v>
      </c>
      <c r="B10" t="s">
        <v>20</v>
      </c>
      <c r="C10" t="s">
        <v>24</v>
      </c>
      <c r="D10" t="s">
        <v>22</v>
      </c>
      <c r="E10" s="1">
        <v>51.44</v>
      </c>
      <c r="F10" s="6">
        <v>60</v>
      </c>
      <c r="G10" s="3" cm="1">
        <f t="array" ref="G10">IFERROR(_xlfn.IFS(AND(Table13[[#This Row],[New Cost Per Unit]]&lt;&gt;"",Table13[[#This Row],[Percentage Change]]&lt;&gt;""),"Error",Table13[[#This Row],[New Cost Per Unit]]&lt;&gt;"",(Table13[[#This Row],[New Cost Per Unit]]/Table13[[#This Row],[Current Unit Cost]]-1),Table13[[#This Row],[Percentage Change]]&lt;&gt;"",""),"Missing Data")</f>
        <v>0.16640746500777603</v>
      </c>
      <c r="H10" s="7"/>
      <c r="I10" s="4" t="str" cm="1">
        <f t="array" ref="I10">IFERROR(_xlfn.IFS(AND(Table13[[#This Row],[New Cost Per Unit]]&lt;&gt;"",Table13[[#This Row],[Percentage Change]]&lt;&gt;""),"Error",Table13[[#This Row],[New Cost Per Unit]]&lt;&gt;"","",Table13[[#This Row],[Percentage Change]]&lt;&gt;"",(Table13[[#This Row],[Percentage Change]]+1)*Table13[[#This Row],[Current Unit Cost]]),"Missing Data")</f>
        <v/>
      </c>
      <c r="J10" t="str" cm="1">
        <f t="array" ref="J1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
      </c>
    </row>
    <row r="11" spans="1:16" x14ac:dyDescent="0.25">
      <c r="A11">
        <v>4</v>
      </c>
      <c r="B11" t="s">
        <v>20</v>
      </c>
      <c r="C11" t="s">
        <v>25</v>
      </c>
      <c r="D11" t="s">
        <v>22</v>
      </c>
      <c r="E11" s="1">
        <v>44.31</v>
      </c>
      <c r="F11" s="6"/>
      <c r="G11" s="3" t="str" cm="1">
        <f t="array" ref="G11">IFERROR(_xlfn.IFS(AND(Table13[[#This Row],[New Cost Per Unit]]&lt;&gt;"",Table13[[#This Row],[Percentage Change]]&lt;&gt;""),"Error",Table13[[#This Row],[New Cost Per Unit]]&lt;&gt;"",(Table13[[#This Row],[New Cost Per Unit]]/Table13[[#This Row],[Current Unit Cost]]-1),Table13[[#This Row],[Percentage Change]]&lt;&gt;"",""),"Missing Data")</f>
        <v/>
      </c>
      <c r="H11" s="7">
        <v>0.5</v>
      </c>
      <c r="I11" s="4" cm="1">
        <f t="array" ref="I11">IFERROR(_xlfn.IFS(AND(Table13[[#This Row],[New Cost Per Unit]]&lt;&gt;"",Table13[[#This Row],[Percentage Change]]&lt;&gt;""),"Error",Table13[[#This Row],[New Cost Per Unit]]&lt;&gt;"","",Table13[[#This Row],[Percentage Change]]&lt;&gt;"",(Table13[[#This Row],[Percentage Change]]+1)*Table13[[#This Row],[Current Unit Cost]]),"Missing Data")</f>
        <v>66.465000000000003</v>
      </c>
      <c r="J11" t="str" cm="1">
        <f t="array" ref="J1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Warning Significant Price Increase</v>
      </c>
    </row>
    <row r="12" spans="1:16" x14ac:dyDescent="0.25">
      <c r="A12">
        <v>5</v>
      </c>
      <c r="B12" t="s">
        <v>20</v>
      </c>
      <c r="C12" t="s">
        <v>26</v>
      </c>
      <c r="D12" t="s">
        <v>22</v>
      </c>
      <c r="E12" s="1">
        <v>44.31</v>
      </c>
      <c r="F12" s="6">
        <v>80</v>
      </c>
      <c r="G12" s="3" cm="1">
        <f t="array" ref="G12">IFERROR(_xlfn.IFS(AND(Table13[[#This Row],[New Cost Per Unit]]&lt;&gt;"",Table13[[#This Row],[Percentage Change]]&lt;&gt;""),"Error",Table13[[#This Row],[New Cost Per Unit]]&lt;&gt;"",(Table13[[#This Row],[New Cost Per Unit]]/Table13[[#This Row],[Current Unit Cost]]-1),Table13[[#This Row],[Percentage Change]]&lt;&gt;"",""),"Missing Data")</f>
        <v>0.8054615211013314</v>
      </c>
      <c r="H12" s="7"/>
      <c r="I12" s="4" t="str" cm="1">
        <f t="array" ref="I12">IFERROR(_xlfn.IFS(AND(Table13[[#This Row],[New Cost Per Unit]]&lt;&gt;"",Table13[[#This Row],[Percentage Change]]&lt;&gt;""),"Error",Table13[[#This Row],[New Cost Per Unit]]&lt;&gt;"","",Table13[[#This Row],[Percentage Change]]&lt;&gt;"",(Table13[[#This Row],[Percentage Change]]+1)*Table13[[#This Row],[Current Unit Cost]]),"Missing Data")</f>
        <v/>
      </c>
      <c r="J12" t="str" cm="1">
        <f t="array" ref="J1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
      </c>
    </row>
    <row r="13" spans="1:16" x14ac:dyDescent="0.25">
      <c r="A13">
        <v>6</v>
      </c>
      <c r="B13" t="s">
        <v>20</v>
      </c>
      <c r="C13" t="s">
        <v>27</v>
      </c>
      <c r="D13" t="s">
        <v>22</v>
      </c>
      <c r="E13" s="1">
        <v>104.65</v>
      </c>
      <c r="F13" s="6">
        <v>5000</v>
      </c>
      <c r="G13" s="3" cm="1">
        <f t="array" ref="G13">IFERROR(_xlfn.IFS(AND(Table13[[#This Row],[New Cost Per Unit]]&lt;&gt;"",Table13[[#This Row],[Percentage Change]]&lt;&gt;""),"Error",Table13[[#This Row],[New Cost Per Unit]]&lt;&gt;"",(Table13[[#This Row],[New Cost Per Unit]]/Table13[[#This Row],[Current Unit Cost]]-1),Table13[[#This Row],[Percentage Change]]&lt;&gt;"",""),"Missing Data")</f>
        <v>46.778308647873864</v>
      </c>
      <c r="H13" s="7"/>
      <c r="I13" s="4" t="str" cm="1">
        <f t="array" ref="I13">IFERROR(_xlfn.IFS(AND(Table13[[#This Row],[New Cost Per Unit]]&lt;&gt;"",Table13[[#This Row],[Percentage Change]]&lt;&gt;""),"Error",Table13[[#This Row],[New Cost Per Unit]]&lt;&gt;"","",Table13[[#This Row],[Percentage Change]]&lt;&gt;"",(Table13[[#This Row],[Percentage Change]]+1)*Table13[[#This Row],[Current Unit Cost]]),"Missing Data")</f>
        <v/>
      </c>
      <c r="J13" t="str" cm="1">
        <f t="array" ref="J1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
      </c>
    </row>
    <row r="14" spans="1:16" x14ac:dyDescent="0.25">
      <c r="A14">
        <v>7</v>
      </c>
      <c r="B14" t="s">
        <v>28</v>
      </c>
      <c r="C14" t="s">
        <v>29</v>
      </c>
      <c r="D14" t="s">
        <v>30</v>
      </c>
      <c r="E14" s="1">
        <v>1.1100000000000001</v>
      </c>
      <c r="F14" s="6"/>
      <c r="G14" s="3" t="str" cm="1">
        <f t="array" ref="G14">IFERROR(_xlfn.IFS(AND(Table13[[#This Row],[New Cost Per Unit]]&lt;&gt;"",Table13[[#This Row],[Percentage Change]]&lt;&gt;""),"Error",Table13[[#This Row],[New Cost Per Unit]]&lt;&gt;"",(Table13[[#This Row],[New Cost Per Unit]]/Table13[[#This Row],[Current Unit Cost]]-1),Table13[[#This Row],[Percentage Change]]&lt;&gt;"",""),"Missing Data")</f>
        <v>Missing Data</v>
      </c>
      <c r="H14" s="7"/>
      <c r="I14" s="4" t="str" cm="1">
        <f t="array" ref="I14">IFERROR(_xlfn.IFS(AND(Table13[[#This Row],[New Cost Per Unit]]&lt;&gt;"",Table13[[#This Row],[Percentage Change]]&lt;&gt;""),"Error",Table13[[#This Row],[New Cost Per Unit]]&lt;&gt;"","",Table13[[#This Row],[Percentage Change]]&lt;&gt;"",(Table13[[#This Row],[Percentage Change]]+1)*Table13[[#This Row],[Current Unit Cost]]),"Missing Data")</f>
        <v>Missing Data</v>
      </c>
      <c r="J14" t="str" cm="1">
        <f t="array" ref="J1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 spans="1:16" x14ac:dyDescent="0.25">
      <c r="A15">
        <v>8</v>
      </c>
      <c r="B15" t="s">
        <v>28</v>
      </c>
      <c r="C15" t="s">
        <v>383</v>
      </c>
      <c r="D15" t="s">
        <v>30</v>
      </c>
      <c r="E15" s="1">
        <v>1.1100000000000001</v>
      </c>
      <c r="F15" s="6"/>
      <c r="G15" s="3" t="str" cm="1">
        <f t="array" ref="G15">IFERROR(_xlfn.IFS(AND(Table13[[#This Row],[New Cost Per Unit]]&lt;&gt;"",Table13[[#This Row],[Percentage Change]]&lt;&gt;""),"Error",Table13[[#This Row],[New Cost Per Unit]]&lt;&gt;"",(Table13[[#This Row],[New Cost Per Unit]]/Table13[[#This Row],[Current Unit Cost]]-1),Table13[[#This Row],[Percentage Change]]&lt;&gt;"",""),"Missing Data")</f>
        <v>Missing Data</v>
      </c>
      <c r="H15" s="7"/>
      <c r="I15" s="4" t="str" cm="1">
        <f t="array" ref="I15">IFERROR(_xlfn.IFS(AND(Table13[[#This Row],[New Cost Per Unit]]&lt;&gt;"",Table13[[#This Row],[Percentage Change]]&lt;&gt;""),"Error",Table13[[#This Row],[New Cost Per Unit]]&lt;&gt;"","",Table13[[#This Row],[Percentage Change]]&lt;&gt;"",(Table13[[#This Row],[Percentage Change]]+1)*Table13[[#This Row],[Current Unit Cost]]),"Missing Data")</f>
        <v>Missing Data</v>
      </c>
      <c r="J15" t="str" cm="1">
        <f t="array" ref="J1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 spans="1:16" x14ac:dyDescent="0.25">
      <c r="A16">
        <v>9</v>
      </c>
      <c r="B16" t="s">
        <v>28</v>
      </c>
      <c r="C16" t="s">
        <v>31</v>
      </c>
      <c r="D16" t="s">
        <v>22</v>
      </c>
      <c r="E16" s="1">
        <v>28.36</v>
      </c>
      <c r="F16" s="6"/>
      <c r="G16" s="3" t="str" cm="1">
        <f t="array" ref="G16">IFERROR(_xlfn.IFS(AND(Table13[[#This Row],[New Cost Per Unit]]&lt;&gt;"",Table13[[#This Row],[Percentage Change]]&lt;&gt;""),"Error",Table13[[#This Row],[New Cost Per Unit]]&lt;&gt;"",(Table13[[#This Row],[New Cost Per Unit]]/Table13[[#This Row],[Current Unit Cost]]-1),Table13[[#This Row],[Percentage Change]]&lt;&gt;"",""),"Missing Data")</f>
        <v>Missing Data</v>
      </c>
      <c r="H16" s="7"/>
      <c r="I16" s="4" t="str" cm="1">
        <f t="array" ref="I16">IFERROR(_xlfn.IFS(AND(Table13[[#This Row],[New Cost Per Unit]]&lt;&gt;"",Table13[[#This Row],[Percentage Change]]&lt;&gt;""),"Error",Table13[[#This Row],[New Cost Per Unit]]&lt;&gt;"","",Table13[[#This Row],[Percentage Change]]&lt;&gt;"",(Table13[[#This Row],[Percentage Change]]+1)*Table13[[#This Row],[Current Unit Cost]]),"Missing Data")</f>
        <v>Missing Data</v>
      </c>
      <c r="J16" t="str" cm="1">
        <f t="array" ref="J1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 spans="1:10" x14ac:dyDescent="0.25">
      <c r="A17">
        <v>10</v>
      </c>
      <c r="B17" t="s">
        <v>28</v>
      </c>
      <c r="C17" t="s">
        <v>384</v>
      </c>
      <c r="D17" t="s">
        <v>22</v>
      </c>
      <c r="E17" s="1">
        <v>28.36</v>
      </c>
      <c r="F17" s="6"/>
      <c r="G17" s="3" t="str" cm="1">
        <f t="array" ref="G17">IFERROR(_xlfn.IFS(AND(Table13[[#This Row],[New Cost Per Unit]]&lt;&gt;"",Table13[[#This Row],[Percentage Change]]&lt;&gt;""),"Error",Table13[[#This Row],[New Cost Per Unit]]&lt;&gt;"",(Table13[[#This Row],[New Cost Per Unit]]/Table13[[#This Row],[Current Unit Cost]]-1),Table13[[#This Row],[Percentage Change]]&lt;&gt;"",""),"Missing Data")</f>
        <v>Missing Data</v>
      </c>
      <c r="H17" s="7"/>
      <c r="I17" s="4" t="str" cm="1">
        <f t="array" ref="I17">IFERROR(_xlfn.IFS(AND(Table13[[#This Row],[New Cost Per Unit]]&lt;&gt;"",Table13[[#This Row],[Percentage Change]]&lt;&gt;""),"Error",Table13[[#This Row],[New Cost Per Unit]]&lt;&gt;"","",Table13[[#This Row],[Percentage Change]]&lt;&gt;"",(Table13[[#This Row],[Percentage Change]]+1)*Table13[[#This Row],[Current Unit Cost]]),"Missing Data")</f>
        <v>Missing Data</v>
      </c>
      <c r="J17" t="str" cm="1">
        <f t="array" ref="J1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 spans="1:10" x14ac:dyDescent="0.25">
      <c r="A18">
        <v>11</v>
      </c>
      <c r="B18" t="s">
        <v>28</v>
      </c>
      <c r="C18" t="s">
        <v>32</v>
      </c>
      <c r="D18" t="s">
        <v>22</v>
      </c>
      <c r="E18" s="1">
        <v>34.549999999999997</v>
      </c>
      <c r="F18" s="6"/>
      <c r="G18" s="3" t="str" cm="1">
        <f t="array" ref="G18">IFERROR(_xlfn.IFS(AND(Table13[[#This Row],[New Cost Per Unit]]&lt;&gt;"",Table13[[#This Row],[Percentage Change]]&lt;&gt;""),"Error",Table13[[#This Row],[New Cost Per Unit]]&lt;&gt;"",(Table13[[#This Row],[New Cost Per Unit]]/Table13[[#This Row],[Current Unit Cost]]-1),Table13[[#This Row],[Percentage Change]]&lt;&gt;"",""),"Missing Data")</f>
        <v>Missing Data</v>
      </c>
      <c r="H18" s="7"/>
      <c r="I18" s="4" t="str" cm="1">
        <f t="array" ref="I18">IFERROR(_xlfn.IFS(AND(Table13[[#This Row],[New Cost Per Unit]]&lt;&gt;"",Table13[[#This Row],[Percentage Change]]&lt;&gt;""),"Error",Table13[[#This Row],[New Cost Per Unit]]&lt;&gt;"","",Table13[[#This Row],[Percentage Change]]&lt;&gt;"",(Table13[[#This Row],[Percentage Change]]+1)*Table13[[#This Row],[Current Unit Cost]]),"Missing Data")</f>
        <v>Missing Data</v>
      </c>
      <c r="J18" t="str" cm="1">
        <f t="array" ref="J1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 spans="1:10" x14ac:dyDescent="0.25">
      <c r="A19">
        <v>12</v>
      </c>
      <c r="B19" t="s">
        <v>28</v>
      </c>
      <c r="C19" t="s">
        <v>385</v>
      </c>
      <c r="D19" t="s">
        <v>22</v>
      </c>
      <c r="E19" s="1">
        <v>34.549999999999997</v>
      </c>
      <c r="F19" s="6"/>
      <c r="G19" s="3" t="str" cm="1">
        <f t="array" ref="G19">IFERROR(_xlfn.IFS(AND(Table13[[#This Row],[New Cost Per Unit]]&lt;&gt;"",Table13[[#This Row],[Percentage Change]]&lt;&gt;""),"Error",Table13[[#This Row],[New Cost Per Unit]]&lt;&gt;"",(Table13[[#This Row],[New Cost Per Unit]]/Table13[[#This Row],[Current Unit Cost]]-1),Table13[[#This Row],[Percentage Change]]&lt;&gt;"",""),"Missing Data")</f>
        <v>Missing Data</v>
      </c>
      <c r="H19" s="7"/>
      <c r="I19" s="4" t="str" cm="1">
        <f t="array" ref="I19">IFERROR(_xlfn.IFS(AND(Table13[[#This Row],[New Cost Per Unit]]&lt;&gt;"",Table13[[#This Row],[Percentage Change]]&lt;&gt;""),"Error",Table13[[#This Row],[New Cost Per Unit]]&lt;&gt;"","",Table13[[#This Row],[Percentage Change]]&lt;&gt;"",(Table13[[#This Row],[Percentage Change]]+1)*Table13[[#This Row],[Current Unit Cost]]),"Missing Data")</f>
        <v>Missing Data</v>
      </c>
      <c r="J19" t="str" cm="1">
        <f t="array" ref="J1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 spans="1:10" x14ac:dyDescent="0.25">
      <c r="A20">
        <v>13</v>
      </c>
      <c r="B20" t="s">
        <v>28</v>
      </c>
      <c r="C20" t="s">
        <v>33</v>
      </c>
      <c r="D20" t="s">
        <v>34</v>
      </c>
      <c r="E20" s="1">
        <v>102.44</v>
      </c>
      <c r="F20" s="6"/>
      <c r="G20" s="3" t="str" cm="1">
        <f t="array" ref="G20">IFERROR(_xlfn.IFS(AND(Table13[[#This Row],[New Cost Per Unit]]&lt;&gt;"",Table13[[#This Row],[Percentage Change]]&lt;&gt;""),"Error",Table13[[#This Row],[New Cost Per Unit]]&lt;&gt;"",(Table13[[#This Row],[New Cost Per Unit]]/Table13[[#This Row],[Current Unit Cost]]-1),Table13[[#This Row],[Percentage Change]]&lt;&gt;"",""),"Missing Data")</f>
        <v>Missing Data</v>
      </c>
      <c r="H20" s="7"/>
      <c r="I20" s="4" t="str" cm="1">
        <f t="array" ref="I20">IFERROR(_xlfn.IFS(AND(Table13[[#This Row],[New Cost Per Unit]]&lt;&gt;"",Table13[[#This Row],[Percentage Change]]&lt;&gt;""),"Error",Table13[[#This Row],[New Cost Per Unit]]&lt;&gt;"","",Table13[[#This Row],[Percentage Change]]&lt;&gt;"",(Table13[[#This Row],[Percentage Change]]+1)*Table13[[#This Row],[Current Unit Cost]]),"Missing Data")</f>
        <v>Missing Data</v>
      </c>
      <c r="J20" t="str" cm="1">
        <f t="array" ref="J2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 spans="1:10" x14ac:dyDescent="0.25">
      <c r="A21">
        <v>14</v>
      </c>
      <c r="B21" t="s">
        <v>28</v>
      </c>
      <c r="C21" t="s">
        <v>35</v>
      </c>
      <c r="D21" t="s">
        <v>386</v>
      </c>
      <c r="E21" s="1">
        <v>7.05</v>
      </c>
      <c r="F21" s="6"/>
      <c r="G21" s="3" t="str" cm="1">
        <f t="array" ref="G21">IFERROR(_xlfn.IFS(AND(Table13[[#This Row],[New Cost Per Unit]]&lt;&gt;"",Table13[[#This Row],[Percentage Change]]&lt;&gt;""),"Error",Table13[[#This Row],[New Cost Per Unit]]&lt;&gt;"",(Table13[[#This Row],[New Cost Per Unit]]/Table13[[#This Row],[Current Unit Cost]]-1),Table13[[#This Row],[Percentage Change]]&lt;&gt;"",""),"Missing Data")</f>
        <v>Missing Data</v>
      </c>
      <c r="H21" s="7"/>
      <c r="I21" s="4" t="str" cm="1">
        <f t="array" ref="I21">IFERROR(_xlfn.IFS(AND(Table13[[#This Row],[New Cost Per Unit]]&lt;&gt;"",Table13[[#This Row],[Percentage Change]]&lt;&gt;""),"Error",Table13[[#This Row],[New Cost Per Unit]]&lt;&gt;"","",Table13[[#This Row],[Percentage Change]]&lt;&gt;"",(Table13[[#This Row],[Percentage Change]]+1)*Table13[[#This Row],[Current Unit Cost]]),"Missing Data")</f>
        <v>Missing Data</v>
      </c>
      <c r="J21" t="str" cm="1">
        <f t="array" ref="J2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 spans="1:10" x14ac:dyDescent="0.25">
      <c r="A22">
        <v>15</v>
      </c>
      <c r="B22" t="s">
        <v>28</v>
      </c>
      <c r="C22" t="s">
        <v>387</v>
      </c>
      <c r="D22" t="s">
        <v>30</v>
      </c>
      <c r="E22" s="1">
        <v>1.1100000000000001</v>
      </c>
      <c r="F22" s="6"/>
      <c r="G22" s="3" t="str" cm="1">
        <f t="array" ref="G22">IFERROR(_xlfn.IFS(AND(Table13[[#This Row],[New Cost Per Unit]]&lt;&gt;"",Table13[[#This Row],[Percentage Change]]&lt;&gt;""),"Error",Table13[[#This Row],[New Cost Per Unit]]&lt;&gt;"",(Table13[[#This Row],[New Cost Per Unit]]/Table13[[#This Row],[Current Unit Cost]]-1),Table13[[#This Row],[Percentage Change]]&lt;&gt;"",""),"Missing Data")</f>
        <v>Missing Data</v>
      </c>
      <c r="H22" s="7"/>
      <c r="I22" s="4" t="str" cm="1">
        <f t="array" ref="I22">IFERROR(_xlfn.IFS(AND(Table13[[#This Row],[New Cost Per Unit]]&lt;&gt;"",Table13[[#This Row],[Percentage Change]]&lt;&gt;""),"Error",Table13[[#This Row],[New Cost Per Unit]]&lt;&gt;"","",Table13[[#This Row],[Percentage Change]]&lt;&gt;"",(Table13[[#This Row],[Percentage Change]]+1)*Table13[[#This Row],[Current Unit Cost]]),"Missing Data")</f>
        <v>Missing Data</v>
      </c>
      <c r="J22" t="str" cm="1">
        <f t="array" ref="J2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 spans="1:10" x14ac:dyDescent="0.25">
      <c r="A23">
        <v>16</v>
      </c>
      <c r="B23" t="s">
        <v>28</v>
      </c>
      <c r="C23" t="s">
        <v>388</v>
      </c>
      <c r="D23" t="s">
        <v>22</v>
      </c>
      <c r="E23" s="1">
        <v>212.56</v>
      </c>
      <c r="F23" s="6"/>
      <c r="G23" s="3" t="str" cm="1">
        <f t="array" ref="G23">IFERROR(_xlfn.IFS(AND(Table13[[#This Row],[New Cost Per Unit]]&lt;&gt;"",Table13[[#This Row],[Percentage Change]]&lt;&gt;""),"Error",Table13[[#This Row],[New Cost Per Unit]]&lt;&gt;"",(Table13[[#This Row],[New Cost Per Unit]]/Table13[[#This Row],[Current Unit Cost]]-1),Table13[[#This Row],[Percentage Change]]&lt;&gt;"",""),"Missing Data")</f>
        <v>Missing Data</v>
      </c>
      <c r="H23" s="7"/>
      <c r="I23" s="4" t="str" cm="1">
        <f t="array" ref="I23">IFERROR(_xlfn.IFS(AND(Table13[[#This Row],[New Cost Per Unit]]&lt;&gt;"",Table13[[#This Row],[Percentage Change]]&lt;&gt;""),"Error",Table13[[#This Row],[New Cost Per Unit]]&lt;&gt;"","",Table13[[#This Row],[Percentage Change]]&lt;&gt;"",(Table13[[#This Row],[Percentage Change]]+1)*Table13[[#This Row],[Current Unit Cost]]),"Missing Data")</f>
        <v>Missing Data</v>
      </c>
      <c r="J23" t="str" cm="1">
        <f t="array" ref="J2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 spans="1:10" x14ac:dyDescent="0.25">
      <c r="A24">
        <v>17</v>
      </c>
      <c r="B24" t="s">
        <v>28</v>
      </c>
      <c r="C24" t="s">
        <v>37</v>
      </c>
      <c r="D24" t="s">
        <v>22</v>
      </c>
      <c r="E24" s="1">
        <v>212.56</v>
      </c>
      <c r="F24" s="6"/>
      <c r="G24" s="3" t="str" cm="1">
        <f t="array" ref="G24">IFERROR(_xlfn.IFS(AND(Table13[[#This Row],[New Cost Per Unit]]&lt;&gt;"",Table13[[#This Row],[Percentage Change]]&lt;&gt;""),"Error",Table13[[#This Row],[New Cost Per Unit]]&lt;&gt;"",(Table13[[#This Row],[New Cost Per Unit]]/Table13[[#This Row],[Current Unit Cost]]-1),Table13[[#This Row],[Percentage Change]]&lt;&gt;"",""),"Missing Data")</f>
        <v>Missing Data</v>
      </c>
      <c r="H24" s="7"/>
      <c r="I24" s="4" t="str" cm="1">
        <f t="array" ref="I24">IFERROR(_xlfn.IFS(AND(Table13[[#This Row],[New Cost Per Unit]]&lt;&gt;"",Table13[[#This Row],[Percentage Change]]&lt;&gt;""),"Error",Table13[[#This Row],[New Cost Per Unit]]&lt;&gt;"","",Table13[[#This Row],[Percentage Change]]&lt;&gt;"",(Table13[[#This Row],[Percentage Change]]+1)*Table13[[#This Row],[Current Unit Cost]]),"Missing Data")</f>
        <v>Missing Data</v>
      </c>
      <c r="J24" t="str" cm="1">
        <f t="array" ref="J2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 spans="1:10" x14ac:dyDescent="0.25">
      <c r="A25">
        <v>18</v>
      </c>
      <c r="B25" t="s">
        <v>38</v>
      </c>
      <c r="C25" t="s">
        <v>45</v>
      </c>
      <c r="D25" t="s">
        <v>30</v>
      </c>
      <c r="E25" s="1">
        <v>3.44</v>
      </c>
      <c r="F25" s="6"/>
      <c r="G25" s="3" t="str" cm="1">
        <f t="array" ref="G25">IFERROR(_xlfn.IFS(AND(Table13[[#This Row],[New Cost Per Unit]]&lt;&gt;"",Table13[[#This Row],[Percentage Change]]&lt;&gt;""),"Error",Table13[[#This Row],[New Cost Per Unit]]&lt;&gt;"",(Table13[[#This Row],[New Cost Per Unit]]/Table13[[#This Row],[Current Unit Cost]]-1),Table13[[#This Row],[Percentage Change]]&lt;&gt;"",""),"Missing Data")</f>
        <v>Missing Data</v>
      </c>
      <c r="H25" s="7"/>
      <c r="I25" s="4" t="str" cm="1">
        <f t="array" ref="I25">IFERROR(_xlfn.IFS(AND(Table13[[#This Row],[New Cost Per Unit]]&lt;&gt;"",Table13[[#This Row],[Percentage Change]]&lt;&gt;""),"Error",Table13[[#This Row],[New Cost Per Unit]]&lt;&gt;"","",Table13[[#This Row],[Percentage Change]]&lt;&gt;"",(Table13[[#This Row],[Percentage Change]]+1)*Table13[[#This Row],[Current Unit Cost]]),"Missing Data")</f>
        <v>Missing Data</v>
      </c>
      <c r="J25" t="str" cm="1">
        <f t="array" ref="J2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 spans="1:10" x14ac:dyDescent="0.25">
      <c r="A26">
        <v>19</v>
      </c>
      <c r="B26" t="s">
        <v>38</v>
      </c>
      <c r="C26" t="s">
        <v>46</v>
      </c>
      <c r="D26" t="s">
        <v>30</v>
      </c>
      <c r="E26" s="1">
        <v>3.63</v>
      </c>
      <c r="F26" s="6"/>
      <c r="G26" s="3" t="str" cm="1">
        <f t="array" ref="G26">IFERROR(_xlfn.IFS(AND(Table13[[#This Row],[New Cost Per Unit]]&lt;&gt;"",Table13[[#This Row],[Percentage Change]]&lt;&gt;""),"Error",Table13[[#This Row],[New Cost Per Unit]]&lt;&gt;"",(Table13[[#This Row],[New Cost Per Unit]]/Table13[[#This Row],[Current Unit Cost]]-1),Table13[[#This Row],[Percentage Change]]&lt;&gt;"",""),"Missing Data")</f>
        <v>Missing Data</v>
      </c>
      <c r="H26" s="7"/>
      <c r="I26" s="4" t="str" cm="1">
        <f t="array" ref="I26">IFERROR(_xlfn.IFS(AND(Table13[[#This Row],[New Cost Per Unit]]&lt;&gt;"",Table13[[#This Row],[Percentage Change]]&lt;&gt;""),"Error",Table13[[#This Row],[New Cost Per Unit]]&lt;&gt;"","",Table13[[#This Row],[Percentage Change]]&lt;&gt;"",(Table13[[#This Row],[Percentage Change]]+1)*Table13[[#This Row],[Current Unit Cost]]),"Missing Data")</f>
        <v>Missing Data</v>
      </c>
      <c r="J26" t="str" cm="1">
        <f t="array" ref="J2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 spans="1:10" x14ac:dyDescent="0.25">
      <c r="A27">
        <v>20</v>
      </c>
      <c r="B27" t="s">
        <v>38</v>
      </c>
      <c r="C27" t="s">
        <v>47</v>
      </c>
      <c r="D27" t="s">
        <v>30</v>
      </c>
      <c r="E27" s="1">
        <v>3.81</v>
      </c>
      <c r="F27" s="6"/>
      <c r="G27" s="3" t="str" cm="1">
        <f t="array" ref="G27">IFERROR(_xlfn.IFS(AND(Table13[[#This Row],[New Cost Per Unit]]&lt;&gt;"",Table13[[#This Row],[Percentage Change]]&lt;&gt;""),"Error",Table13[[#This Row],[New Cost Per Unit]]&lt;&gt;"",(Table13[[#This Row],[New Cost Per Unit]]/Table13[[#This Row],[Current Unit Cost]]-1),Table13[[#This Row],[Percentage Change]]&lt;&gt;"",""),"Missing Data")</f>
        <v>Missing Data</v>
      </c>
      <c r="H27" s="7"/>
      <c r="I27" s="4" t="str" cm="1">
        <f t="array" ref="I27">IFERROR(_xlfn.IFS(AND(Table13[[#This Row],[New Cost Per Unit]]&lt;&gt;"",Table13[[#This Row],[Percentage Change]]&lt;&gt;""),"Error",Table13[[#This Row],[New Cost Per Unit]]&lt;&gt;"","",Table13[[#This Row],[Percentage Change]]&lt;&gt;"",(Table13[[#This Row],[Percentage Change]]+1)*Table13[[#This Row],[Current Unit Cost]]),"Missing Data")</f>
        <v>Missing Data</v>
      </c>
      <c r="J27" t="str" cm="1">
        <f t="array" ref="J2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 spans="1:10" x14ac:dyDescent="0.25">
      <c r="A28">
        <v>21</v>
      </c>
      <c r="B28" t="s">
        <v>38</v>
      </c>
      <c r="C28" t="s">
        <v>39</v>
      </c>
      <c r="D28" t="s">
        <v>30</v>
      </c>
      <c r="E28" s="1">
        <v>2.33</v>
      </c>
      <c r="F28" s="6"/>
      <c r="G28" s="3" t="str" cm="1">
        <f t="array" ref="G28">IFERROR(_xlfn.IFS(AND(Table13[[#This Row],[New Cost Per Unit]]&lt;&gt;"",Table13[[#This Row],[Percentage Change]]&lt;&gt;""),"Error",Table13[[#This Row],[New Cost Per Unit]]&lt;&gt;"",(Table13[[#This Row],[New Cost Per Unit]]/Table13[[#This Row],[Current Unit Cost]]-1),Table13[[#This Row],[Percentage Change]]&lt;&gt;"",""),"Missing Data")</f>
        <v>Missing Data</v>
      </c>
      <c r="H28" s="7"/>
      <c r="I28" s="4" t="str" cm="1">
        <f t="array" ref="I28">IFERROR(_xlfn.IFS(AND(Table13[[#This Row],[New Cost Per Unit]]&lt;&gt;"",Table13[[#This Row],[Percentage Change]]&lt;&gt;""),"Error",Table13[[#This Row],[New Cost Per Unit]]&lt;&gt;"","",Table13[[#This Row],[Percentage Change]]&lt;&gt;"",(Table13[[#This Row],[Percentage Change]]+1)*Table13[[#This Row],[Current Unit Cost]]),"Missing Data")</f>
        <v>Missing Data</v>
      </c>
      <c r="J28" t="str" cm="1">
        <f t="array" ref="J2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 spans="1:10" x14ac:dyDescent="0.25">
      <c r="A29">
        <v>22</v>
      </c>
      <c r="B29" t="s">
        <v>38</v>
      </c>
      <c r="C29" t="s">
        <v>40</v>
      </c>
      <c r="D29" t="s">
        <v>30</v>
      </c>
      <c r="E29" s="1">
        <v>2.52</v>
      </c>
      <c r="F29" s="6"/>
      <c r="G29" s="3" t="str" cm="1">
        <f t="array" ref="G29">IFERROR(_xlfn.IFS(AND(Table13[[#This Row],[New Cost Per Unit]]&lt;&gt;"",Table13[[#This Row],[Percentage Change]]&lt;&gt;""),"Error",Table13[[#This Row],[New Cost Per Unit]]&lt;&gt;"",(Table13[[#This Row],[New Cost Per Unit]]/Table13[[#This Row],[Current Unit Cost]]-1),Table13[[#This Row],[Percentage Change]]&lt;&gt;"",""),"Missing Data")</f>
        <v>Missing Data</v>
      </c>
      <c r="H29" s="7"/>
      <c r="I29" s="4" t="str" cm="1">
        <f t="array" ref="I29">IFERROR(_xlfn.IFS(AND(Table13[[#This Row],[New Cost Per Unit]]&lt;&gt;"",Table13[[#This Row],[Percentage Change]]&lt;&gt;""),"Error",Table13[[#This Row],[New Cost Per Unit]]&lt;&gt;"","",Table13[[#This Row],[Percentage Change]]&lt;&gt;"",(Table13[[#This Row],[Percentage Change]]+1)*Table13[[#This Row],[Current Unit Cost]]),"Missing Data")</f>
        <v>Missing Data</v>
      </c>
      <c r="J29" t="str" cm="1">
        <f t="array" ref="J2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 spans="1:10" x14ac:dyDescent="0.25">
      <c r="A30">
        <v>23</v>
      </c>
      <c r="B30" t="s">
        <v>38</v>
      </c>
      <c r="C30" t="s">
        <v>41</v>
      </c>
      <c r="D30" t="s">
        <v>30</v>
      </c>
      <c r="E30" s="1">
        <v>2.7</v>
      </c>
      <c r="F30" s="6"/>
      <c r="G30" s="3" t="str" cm="1">
        <f t="array" ref="G30">IFERROR(_xlfn.IFS(AND(Table13[[#This Row],[New Cost Per Unit]]&lt;&gt;"",Table13[[#This Row],[Percentage Change]]&lt;&gt;""),"Error",Table13[[#This Row],[New Cost Per Unit]]&lt;&gt;"",(Table13[[#This Row],[New Cost Per Unit]]/Table13[[#This Row],[Current Unit Cost]]-1),Table13[[#This Row],[Percentage Change]]&lt;&gt;"",""),"Missing Data")</f>
        <v>Missing Data</v>
      </c>
      <c r="H30" s="7"/>
      <c r="I30" s="4" t="str" cm="1">
        <f t="array" ref="I30">IFERROR(_xlfn.IFS(AND(Table13[[#This Row],[New Cost Per Unit]]&lt;&gt;"",Table13[[#This Row],[Percentage Change]]&lt;&gt;""),"Error",Table13[[#This Row],[New Cost Per Unit]]&lt;&gt;"","",Table13[[#This Row],[Percentage Change]]&lt;&gt;"",(Table13[[#This Row],[Percentage Change]]+1)*Table13[[#This Row],[Current Unit Cost]]),"Missing Data")</f>
        <v>Missing Data</v>
      </c>
      <c r="J30" t="str" cm="1">
        <f t="array" ref="J3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 spans="1:10" x14ac:dyDescent="0.25">
      <c r="A31">
        <v>24</v>
      </c>
      <c r="B31" t="s">
        <v>38</v>
      </c>
      <c r="C31" t="s">
        <v>42</v>
      </c>
      <c r="D31" t="s">
        <v>30</v>
      </c>
      <c r="E31" s="1">
        <v>2.89</v>
      </c>
      <c r="F31" s="6"/>
      <c r="G31" s="3" t="str" cm="1">
        <f t="array" ref="G31">IFERROR(_xlfn.IFS(AND(Table13[[#This Row],[New Cost Per Unit]]&lt;&gt;"",Table13[[#This Row],[Percentage Change]]&lt;&gt;""),"Error",Table13[[#This Row],[New Cost Per Unit]]&lt;&gt;"",(Table13[[#This Row],[New Cost Per Unit]]/Table13[[#This Row],[Current Unit Cost]]-1),Table13[[#This Row],[Percentage Change]]&lt;&gt;"",""),"Missing Data")</f>
        <v>Missing Data</v>
      </c>
      <c r="H31" s="7"/>
      <c r="I31" s="4" t="str" cm="1">
        <f t="array" ref="I31">IFERROR(_xlfn.IFS(AND(Table13[[#This Row],[New Cost Per Unit]]&lt;&gt;"",Table13[[#This Row],[Percentage Change]]&lt;&gt;""),"Error",Table13[[#This Row],[New Cost Per Unit]]&lt;&gt;"","",Table13[[#This Row],[Percentage Change]]&lt;&gt;"",(Table13[[#This Row],[Percentage Change]]+1)*Table13[[#This Row],[Current Unit Cost]]),"Missing Data")</f>
        <v>Missing Data</v>
      </c>
      <c r="J31" t="str" cm="1">
        <f t="array" ref="J3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 spans="1:10" x14ac:dyDescent="0.25">
      <c r="A32">
        <v>25</v>
      </c>
      <c r="B32" t="s">
        <v>38</v>
      </c>
      <c r="C32" t="s">
        <v>43</v>
      </c>
      <c r="D32" t="s">
        <v>30</v>
      </c>
      <c r="E32" s="1">
        <v>3.07</v>
      </c>
      <c r="F32" s="6"/>
      <c r="G32" s="3" t="str" cm="1">
        <f t="array" ref="G32">IFERROR(_xlfn.IFS(AND(Table13[[#This Row],[New Cost Per Unit]]&lt;&gt;"",Table13[[#This Row],[Percentage Change]]&lt;&gt;""),"Error",Table13[[#This Row],[New Cost Per Unit]]&lt;&gt;"",(Table13[[#This Row],[New Cost Per Unit]]/Table13[[#This Row],[Current Unit Cost]]-1),Table13[[#This Row],[Percentage Change]]&lt;&gt;"",""),"Missing Data")</f>
        <v>Missing Data</v>
      </c>
      <c r="H32" s="7"/>
      <c r="I32" s="4" t="str" cm="1">
        <f t="array" ref="I32">IFERROR(_xlfn.IFS(AND(Table13[[#This Row],[New Cost Per Unit]]&lt;&gt;"",Table13[[#This Row],[Percentage Change]]&lt;&gt;""),"Error",Table13[[#This Row],[New Cost Per Unit]]&lt;&gt;"","",Table13[[#This Row],[Percentage Change]]&lt;&gt;"",(Table13[[#This Row],[Percentage Change]]+1)*Table13[[#This Row],[Current Unit Cost]]),"Missing Data")</f>
        <v>Missing Data</v>
      </c>
      <c r="J32" t="str" cm="1">
        <f t="array" ref="J3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 spans="1:10" x14ac:dyDescent="0.25">
      <c r="A33">
        <v>26</v>
      </c>
      <c r="B33" t="s">
        <v>38</v>
      </c>
      <c r="C33" t="s">
        <v>44</v>
      </c>
      <c r="D33" t="s">
        <v>30</v>
      </c>
      <c r="E33" s="1">
        <v>3.26</v>
      </c>
      <c r="F33" s="6"/>
      <c r="G33" s="3" t="str" cm="1">
        <f t="array" ref="G33">IFERROR(_xlfn.IFS(AND(Table13[[#This Row],[New Cost Per Unit]]&lt;&gt;"",Table13[[#This Row],[Percentage Change]]&lt;&gt;""),"Error",Table13[[#This Row],[New Cost Per Unit]]&lt;&gt;"",(Table13[[#This Row],[New Cost Per Unit]]/Table13[[#This Row],[Current Unit Cost]]-1),Table13[[#This Row],[Percentage Change]]&lt;&gt;"",""),"Missing Data")</f>
        <v>Missing Data</v>
      </c>
      <c r="H33" s="7"/>
      <c r="I33" s="4" t="str" cm="1">
        <f t="array" ref="I33">IFERROR(_xlfn.IFS(AND(Table13[[#This Row],[New Cost Per Unit]]&lt;&gt;"",Table13[[#This Row],[Percentage Change]]&lt;&gt;""),"Error",Table13[[#This Row],[New Cost Per Unit]]&lt;&gt;"","",Table13[[#This Row],[Percentage Change]]&lt;&gt;"",(Table13[[#This Row],[Percentage Change]]+1)*Table13[[#This Row],[Current Unit Cost]]),"Missing Data")</f>
        <v>Missing Data</v>
      </c>
      <c r="J33" t="str" cm="1">
        <f t="array" ref="J3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4" spans="1:10" x14ac:dyDescent="0.25">
      <c r="A34">
        <v>27</v>
      </c>
      <c r="B34" t="s">
        <v>38</v>
      </c>
      <c r="C34" t="s">
        <v>55</v>
      </c>
      <c r="D34" t="s">
        <v>30</v>
      </c>
      <c r="E34" s="1">
        <v>2.2599999999999998</v>
      </c>
      <c r="F34" s="6"/>
      <c r="G34" s="3" t="str" cm="1">
        <f t="array" ref="G34">IFERROR(_xlfn.IFS(AND(Table13[[#This Row],[New Cost Per Unit]]&lt;&gt;"",Table13[[#This Row],[Percentage Change]]&lt;&gt;""),"Error",Table13[[#This Row],[New Cost Per Unit]]&lt;&gt;"",(Table13[[#This Row],[New Cost Per Unit]]/Table13[[#This Row],[Current Unit Cost]]-1),Table13[[#This Row],[Percentage Change]]&lt;&gt;"",""),"Missing Data")</f>
        <v>Missing Data</v>
      </c>
      <c r="H34" s="7"/>
      <c r="I34" s="4" t="str" cm="1">
        <f t="array" ref="I34">IFERROR(_xlfn.IFS(AND(Table13[[#This Row],[New Cost Per Unit]]&lt;&gt;"",Table13[[#This Row],[Percentage Change]]&lt;&gt;""),"Error",Table13[[#This Row],[New Cost Per Unit]]&lt;&gt;"","",Table13[[#This Row],[Percentage Change]]&lt;&gt;"",(Table13[[#This Row],[Percentage Change]]+1)*Table13[[#This Row],[Current Unit Cost]]),"Missing Data")</f>
        <v>Missing Data</v>
      </c>
      <c r="J34" t="str" cm="1">
        <f t="array" ref="J3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5" spans="1:10" x14ac:dyDescent="0.25">
      <c r="A35">
        <v>28</v>
      </c>
      <c r="B35" t="s">
        <v>38</v>
      </c>
      <c r="C35" t="s">
        <v>56</v>
      </c>
      <c r="D35" t="s">
        <v>30</v>
      </c>
      <c r="E35" s="1">
        <v>2.36</v>
      </c>
      <c r="F35" s="6"/>
      <c r="G35" s="3" t="str" cm="1">
        <f t="array" ref="G35">IFERROR(_xlfn.IFS(AND(Table13[[#This Row],[New Cost Per Unit]]&lt;&gt;"",Table13[[#This Row],[Percentage Change]]&lt;&gt;""),"Error",Table13[[#This Row],[New Cost Per Unit]]&lt;&gt;"",(Table13[[#This Row],[New Cost Per Unit]]/Table13[[#This Row],[Current Unit Cost]]-1),Table13[[#This Row],[Percentage Change]]&lt;&gt;"",""),"Missing Data")</f>
        <v>Missing Data</v>
      </c>
      <c r="H35" s="7"/>
      <c r="I35" s="4" t="str" cm="1">
        <f t="array" ref="I35">IFERROR(_xlfn.IFS(AND(Table13[[#This Row],[New Cost Per Unit]]&lt;&gt;"",Table13[[#This Row],[Percentage Change]]&lt;&gt;""),"Error",Table13[[#This Row],[New Cost Per Unit]]&lt;&gt;"","",Table13[[#This Row],[Percentage Change]]&lt;&gt;"",(Table13[[#This Row],[Percentage Change]]+1)*Table13[[#This Row],[Current Unit Cost]]),"Missing Data")</f>
        <v>Missing Data</v>
      </c>
      <c r="J35" t="str" cm="1">
        <f t="array" ref="J3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6" spans="1:10" x14ac:dyDescent="0.25">
      <c r="A36">
        <v>29</v>
      </c>
      <c r="B36" t="s">
        <v>38</v>
      </c>
      <c r="C36" t="s">
        <v>57</v>
      </c>
      <c r="D36" t="s">
        <v>30</v>
      </c>
      <c r="E36" s="1">
        <v>2.4500000000000002</v>
      </c>
      <c r="F36" s="6"/>
      <c r="G36" s="3" t="str" cm="1">
        <f t="array" ref="G36">IFERROR(_xlfn.IFS(AND(Table13[[#This Row],[New Cost Per Unit]]&lt;&gt;"",Table13[[#This Row],[Percentage Change]]&lt;&gt;""),"Error",Table13[[#This Row],[New Cost Per Unit]]&lt;&gt;"",(Table13[[#This Row],[New Cost Per Unit]]/Table13[[#This Row],[Current Unit Cost]]-1),Table13[[#This Row],[Percentage Change]]&lt;&gt;"",""),"Missing Data")</f>
        <v>Missing Data</v>
      </c>
      <c r="H36" s="7"/>
      <c r="I36" s="4" t="str" cm="1">
        <f t="array" ref="I36">IFERROR(_xlfn.IFS(AND(Table13[[#This Row],[New Cost Per Unit]]&lt;&gt;"",Table13[[#This Row],[Percentage Change]]&lt;&gt;""),"Error",Table13[[#This Row],[New Cost Per Unit]]&lt;&gt;"","",Table13[[#This Row],[Percentage Change]]&lt;&gt;"",(Table13[[#This Row],[Percentage Change]]+1)*Table13[[#This Row],[Current Unit Cost]]),"Missing Data")</f>
        <v>Missing Data</v>
      </c>
      <c r="J36" t="str" cm="1">
        <f t="array" ref="J3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7" spans="1:10" x14ac:dyDescent="0.25">
      <c r="A37">
        <v>30</v>
      </c>
      <c r="B37" t="s">
        <v>38</v>
      </c>
      <c r="C37" t="s">
        <v>58</v>
      </c>
      <c r="D37" t="s">
        <v>30</v>
      </c>
      <c r="E37" s="1">
        <v>2.5499999999999998</v>
      </c>
      <c r="F37" s="6"/>
      <c r="G37" s="3" t="str" cm="1">
        <f t="array" ref="G37">IFERROR(_xlfn.IFS(AND(Table13[[#This Row],[New Cost Per Unit]]&lt;&gt;"",Table13[[#This Row],[Percentage Change]]&lt;&gt;""),"Error",Table13[[#This Row],[New Cost Per Unit]]&lt;&gt;"",(Table13[[#This Row],[New Cost Per Unit]]/Table13[[#This Row],[Current Unit Cost]]-1),Table13[[#This Row],[Percentage Change]]&lt;&gt;"",""),"Missing Data")</f>
        <v>Missing Data</v>
      </c>
      <c r="H37" s="7"/>
      <c r="I37" s="4" t="str" cm="1">
        <f t="array" ref="I37">IFERROR(_xlfn.IFS(AND(Table13[[#This Row],[New Cost Per Unit]]&lt;&gt;"",Table13[[#This Row],[Percentage Change]]&lt;&gt;""),"Error",Table13[[#This Row],[New Cost Per Unit]]&lt;&gt;"","",Table13[[#This Row],[Percentage Change]]&lt;&gt;"",(Table13[[#This Row],[Percentage Change]]+1)*Table13[[#This Row],[Current Unit Cost]]),"Missing Data")</f>
        <v>Missing Data</v>
      </c>
      <c r="J37" t="str" cm="1">
        <f t="array" ref="J3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8" spans="1:10" x14ac:dyDescent="0.25">
      <c r="A38">
        <v>31</v>
      </c>
      <c r="B38" t="s">
        <v>38</v>
      </c>
      <c r="C38" t="s">
        <v>59</v>
      </c>
      <c r="D38" t="s">
        <v>30</v>
      </c>
      <c r="E38" s="1">
        <v>2.65</v>
      </c>
      <c r="F38" s="6"/>
      <c r="G38" s="3" t="str" cm="1">
        <f t="array" ref="G38">IFERROR(_xlfn.IFS(AND(Table13[[#This Row],[New Cost Per Unit]]&lt;&gt;"",Table13[[#This Row],[Percentage Change]]&lt;&gt;""),"Error",Table13[[#This Row],[New Cost Per Unit]]&lt;&gt;"",(Table13[[#This Row],[New Cost Per Unit]]/Table13[[#This Row],[Current Unit Cost]]-1),Table13[[#This Row],[Percentage Change]]&lt;&gt;"",""),"Missing Data")</f>
        <v>Missing Data</v>
      </c>
      <c r="H38" s="7"/>
      <c r="I38" s="4" t="str" cm="1">
        <f t="array" ref="I38">IFERROR(_xlfn.IFS(AND(Table13[[#This Row],[New Cost Per Unit]]&lt;&gt;"",Table13[[#This Row],[Percentage Change]]&lt;&gt;""),"Error",Table13[[#This Row],[New Cost Per Unit]]&lt;&gt;"","",Table13[[#This Row],[Percentage Change]]&lt;&gt;"",(Table13[[#This Row],[Percentage Change]]+1)*Table13[[#This Row],[Current Unit Cost]]),"Missing Data")</f>
        <v>Missing Data</v>
      </c>
      <c r="J38" t="str" cm="1">
        <f t="array" ref="J3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9" spans="1:10" x14ac:dyDescent="0.25">
      <c r="A39">
        <v>32</v>
      </c>
      <c r="B39" t="s">
        <v>38</v>
      </c>
      <c r="C39" t="s">
        <v>60</v>
      </c>
      <c r="D39" t="s">
        <v>30</v>
      </c>
      <c r="E39" s="1">
        <v>2.75</v>
      </c>
      <c r="F39" s="6"/>
      <c r="G39" s="3" t="str" cm="1">
        <f t="array" ref="G39">IFERROR(_xlfn.IFS(AND(Table13[[#This Row],[New Cost Per Unit]]&lt;&gt;"",Table13[[#This Row],[Percentage Change]]&lt;&gt;""),"Error",Table13[[#This Row],[New Cost Per Unit]]&lt;&gt;"",(Table13[[#This Row],[New Cost Per Unit]]/Table13[[#This Row],[Current Unit Cost]]-1),Table13[[#This Row],[Percentage Change]]&lt;&gt;"",""),"Missing Data")</f>
        <v>Missing Data</v>
      </c>
      <c r="H39" s="7"/>
      <c r="I39" s="4" t="str" cm="1">
        <f t="array" ref="I39">IFERROR(_xlfn.IFS(AND(Table13[[#This Row],[New Cost Per Unit]]&lt;&gt;"",Table13[[#This Row],[Percentage Change]]&lt;&gt;""),"Error",Table13[[#This Row],[New Cost Per Unit]]&lt;&gt;"","",Table13[[#This Row],[Percentage Change]]&lt;&gt;"",(Table13[[#This Row],[Percentage Change]]+1)*Table13[[#This Row],[Current Unit Cost]]),"Missing Data")</f>
        <v>Missing Data</v>
      </c>
      <c r="J39" t="str" cm="1">
        <f t="array" ref="J3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0" spans="1:10" x14ac:dyDescent="0.25">
      <c r="A40">
        <v>33</v>
      </c>
      <c r="B40" t="s">
        <v>38</v>
      </c>
      <c r="C40" t="s">
        <v>48</v>
      </c>
      <c r="D40" t="s">
        <v>30</v>
      </c>
      <c r="E40" s="1">
        <v>1.57</v>
      </c>
      <c r="F40" s="6"/>
      <c r="G40" s="3" t="str" cm="1">
        <f t="array" ref="G40">IFERROR(_xlfn.IFS(AND(Table13[[#This Row],[New Cost Per Unit]]&lt;&gt;"",Table13[[#This Row],[Percentage Change]]&lt;&gt;""),"Error",Table13[[#This Row],[New Cost Per Unit]]&lt;&gt;"",(Table13[[#This Row],[New Cost Per Unit]]/Table13[[#This Row],[Current Unit Cost]]-1),Table13[[#This Row],[Percentage Change]]&lt;&gt;"",""),"Missing Data")</f>
        <v>Missing Data</v>
      </c>
      <c r="H40" s="7"/>
      <c r="I40" s="4" t="str" cm="1">
        <f t="array" ref="I40">IFERROR(_xlfn.IFS(AND(Table13[[#This Row],[New Cost Per Unit]]&lt;&gt;"",Table13[[#This Row],[Percentage Change]]&lt;&gt;""),"Error",Table13[[#This Row],[New Cost Per Unit]]&lt;&gt;"","",Table13[[#This Row],[Percentage Change]]&lt;&gt;"",(Table13[[#This Row],[Percentage Change]]+1)*Table13[[#This Row],[Current Unit Cost]]),"Missing Data")</f>
        <v>Missing Data</v>
      </c>
      <c r="J40" t="str" cm="1">
        <f t="array" ref="J4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1" spans="1:10" x14ac:dyDescent="0.25">
      <c r="A41">
        <v>34</v>
      </c>
      <c r="B41" t="s">
        <v>38</v>
      </c>
      <c r="C41" t="s">
        <v>49</v>
      </c>
      <c r="D41" t="s">
        <v>30</v>
      </c>
      <c r="E41" s="1">
        <v>1.67</v>
      </c>
      <c r="F41" s="6"/>
      <c r="G41" s="3" t="str" cm="1">
        <f t="array" ref="G41">IFERROR(_xlfn.IFS(AND(Table13[[#This Row],[New Cost Per Unit]]&lt;&gt;"",Table13[[#This Row],[Percentage Change]]&lt;&gt;""),"Error",Table13[[#This Row],[New Cost Per Unit]]&lt;&gt;"",(Table13[[#This Row],[New Cost Per Unit]]/Table13[[#This Row],[Current Unit Cost]]-1),Table13[[#This Row],[Percentage Change]]&lt;&gt;"",""),"Missing Data")</f>
        <v>Missing Data</v>
      </c>
      <c r="H41" s="7"/>
      <c r="I41" s="4" t="str" cm="1">
        <f t="array" ref="I41">IFERROR(_xlfn.IFS(AND(Table13[[#This Row],[New Cost Per Unit]]&lt;&gt;"",Table13[[#This Row],[Percentage Change]]&lt;&gt;""),"Error",Table13[[#This Row],[New Cost Per Unit]]&lt;&gt;"","",Table13[[#This Row],[Percentage Change]]&lt;&gt;"",(Table13[[#This Row],[Percentage Change]]+1)*Table13[[#This Row],[Current Unit Cost]]),"Missing Data")</f>
        <v>Missing Data</v>
      </c>
      <c r="J41" t="str" cm="1">
        <f t="array" ref="J4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2" spans="1:10" x14ac:dyDescent="0.25">
      <c r="A42">
        <v>35</v>
      </c>
      <c r="B42" t="s">
        <v>38</v>
      </c>
      <c r="C42" t="s">
        <v>50</v>
      </c>
      <c r="D42" t="s">
        <v>30</v>
      </c>
      <c r="E42" s="1">
        <v>1.77</v>
      </c>
      <c r="F42" s="6"/>
      <c r="G42" s="3" t="str" cm="1">
        <f t="array" ref="G42">IFERROR(_xlfn.IFS(AND(Table13[[#This Row],[New Cost Per Unit]]&lt;&gt;"",Table13[[#This Row],[Percentage Change]]&lt;&gt;""),"Error",Table13[[#This Row],[New Cost Per Unit]]&lt;&gt;"",(Table13[[#This Row],[New Cost Per Unit]]/Table13[[#This Row],[Current Unit Cost]]-1),Table13[[#This Row],[Percentage Change]]&lt;&gt;"",""),"Missing Data")</f>
        <v>Missing Data</v>
      </c>
      <c r="H42" s="7"/>
      <c r="I42" s="4" t="str" cm="1">
        <f t="array" ref="I42">IFERROR(_xlfn.IFS(AND(Table13[[#This Row],[New Cost Per Unit]]&lt;&gt;"",Table13[[#This Row],[Percentage Change]]&lt;&gt;""),"Error",Table13[[#This Row],[New Cost Per Unit]]&lt;&gt;"","",Table13[[#This Row],[Percentage Change]]&lt;&gt;"",(Table13[[#This Row],[Percentage Change]]+1)*Table13[[#This Row],[Current Unit Cost]]),"Missing Data")</f>
        <v>Missing Data</v>
      </c>
      <c r="J42" t="str" cm="1">
        <f t="array" ref="J4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3" spans="1:10" x14ac:dyDescent="0.25">
      <c r="A43">
        <v>36</v>
      </c>
      <c r="B43" t="s">
        <v>38</v>
      </c>
      <c r="C43" t="s">
        <v>51</v>
      </c>
      <c r="D43" t="s">
        <v>30</v>
      </c>
      <c r="E43" s="1">
        <v>1.87</v>
      </c>
      <c r="F43" s="6"/>
      <c r="G43" s="3" t="str" cm="1">
        <f t="array" ref="G43">IFERROR(_xlfn.IFS(AND(Table13[[#This Row],[New Cost Per Unit]]&lt;&gt;"",Table13[[#This Row],[Percentage Change]]&lt;&gt;""),"Error",Table13[[#This Row],[New Cost Per Unit]]&lt;&gt;"",(Table13[[#This Row],[New Cost Per Unit]]/Table13[[#This Row],[Current Unit Cost]]-1),Table13[[#This Row],[Percentage Change]]&lt;&gt;"",""),"Missing Data")</f>
        <v>Missing Data</v>
      </c>
      <c r="H43" s="7"/>
      <c r="I43" s="4" t="str" cm="1">
        <f t="array" ref="I43">IFERROR(_xlfn.IFS(AND(Table13[[#This Row],[New Cost Per Unit]]&lt;&gt;"",Table13[[#This Row],[Percentage Change]]&lt;&gt;""),"Error",Table13[[#This Row],[New Cost Per Unit]]&lt;&gt;"","",Table13[[#This Row],[Percentage Change]]&lt;&gt;"",(Table13[[#This Row],[Percentage Change]]+1)*Table13[[#This Row],[Current Unit Cost]]),"Missing Data")</f>
        <v>Missing Data</v>
      </c>
      <c r="J43" t="str" cm="1">
        <f t="array" ref="J4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4" spans="1:10" x14ac:dyDescent="0.25">
      <c r="A44">
        <v>37</v>
      </c>
      <c r="B44" t="s">
        <v>38</v>
      </c>
      <c r="C44" t="s">
        <v>52</v>
      </c>
      <c r="D44" t="s">
        <v>30</v>
      </c>
      <c r="E44" s="1">
        <v>1.97</v>
      </c>
      <c r="F44" s="6"/>
      <c r="G44" s="3" t="str" cm="1">
        <f t="array" ref="G44">IFERROR(_xlfn.IFS(AND(Table13[[#This Row],[New Cost Per Unit]]&lt;&gt;"",Table13[[#This Row],[Percentage Change]]&lt;&gt;""),"Error",Table13[[#This Row],[New Cost Per Unit]]&lt;&gt;"",(Table13[[#This Row],[New Cost Per Unit]]/Table13[[#This Row],[Current Unit Cost]]-1),Table13[[#This Row],[Percentage Change]]&lt;&gt;"",""),"Missing Data")</f>
        <v>Missing Data</v>
      </c>
      <c r="H44" s="7"/>
      <c r="I44" s="4" t="str" cm="1">
        <f t="array" ref="I44">IFERROR(_xlfn.IFS(AND(Table13[[#This Row],[New Cost Per Unit]]&lt;&gt;"",Table13[[#This Row],[Percentage Change]]&lt;&gt;""),"Error",Table13[[#This Row],[New Cost Per Unit]]&lt;&gt;"","",Table13[[#This Row],[Percentage Change]]&lt;&gt;"",(Table13[[#This Row],[Percentage Change]]+1)*Table13[[#This Row],[Current Unit Cost]]),"Missing Data")</f>
        <v>Missing Data</v>
      </c>
      <c r="J44" t="str" cm="1">
        <f t="array" ref="J4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5" spans="1:10" x14ac:dyDescent="0.25">
      <c r="A45">
        <v>38</v>
      </c>
      <c r="B45" t="s">
        <v>38</v>
      </c>
      <c r="C45" t="s">
        <v>53</v>
      </c>
      <c r="D45" t="s">
        <v>30</v>
      </c>
      <c r="E45" s="1">
        <v>2.06</v>
      </c>
      <c r="F45" s="6"/>
      <c r="G45" s="3" t="str" cm="1">
        <f t="array" ref="G45">IFERROR(_xlfn.IFS(AND(Table13[[#This Row],[New Cost Per Unit]]&lt;&gt;"",Table13[[#This Row],[Percentage Change]]&lt;&gt;""),"Error",Table13[[#This Row],[New Cost Per Unit]]&lt;&gt;"",(Table13[[#This Row],[New Cost Per Unit]]/Table13[[#This Row],[Current Unit Cost]]-1),Table13[[#This Row],[Percentage Change]]&lt;&gt;"",""),"Missing Data")</f>
        <v>Missing Data</v>
      </c>
      <c r="H45" s="7"/>
      <c r="I45" s="4" t="str" cm="1">
        <f t="array" ref="I45">IFERROR(_xlfn.IFS(AND(Table13[[#This Row],[New Cost Per Unit]]&lt;&gt;"",Table13[[#This Row],[Percentage Change]]&lt;&gt;""),"Error",Table13[[#This Row],[New Cost Per Unit]]&lt;&gt;"","",Table13[[#This Row],[Percentage Change]]&lt;&gt;"",(Table13[[#This Row],[Percentage Change]]+1)*Table13[[#This Row],[Current Unit Cost]]),"Missing Data")</f>
        <v>Missing Data</v>
      </c>
      <c r="J45" t="str" cm="1">
        <f t="array" ref="J4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6" spans="1:10" x14ac:dyDescent="0.25">
      <c r="A46">
        <v>39</v>
      </c>
      <c r="B46" t="s">
        <v>38</v>
      </c>
      <c r="C46" t="s">
        <v>54</v>
      </c>
      <c r="D46" t="s">
        <v>30</v>
      </c>
      <c r="E46" s="1">
        <v>2.16</v>
      </c>
      <c r="F46" s="6"/>
      <c r="G46" s="3" t="str" cm="1">
        <f t="array" ref="G46">IFERROR(_xlfn.IFS(AND(Table13[[#This Row],[New Cost Per Unit]]&lt;&gt;"",Table13[[#This Row],[Percentage Change]]&lt;&gt;""),"Error",Table13[[#This Row],[New Cost Per Unit]]&lt;&gt;"",(Table13[[#This Row],[New Cost Per Unit]]/Table13[[#This Row],[Current Unit Cost]]-1),Table13[[#This Row],[Percentage Change]]&lt;&gt;"",""),"Missing Data")</f>
        <v>Missing Data</v>
      </c>
      <c r="H46" s="7"/>
      <c r="I46" s="4" t="str" cm="1">
        <f t="array" ref="I46">IFERROR(_xlfn.IFS(AND(Table13[[#This Row],[New Cost Per Unit]]&lt;&gt;"",Table13[[#This Row],[Percentage Change]]&lt;&gt;""),"Error",Table13[[#This Row],[New Cost Per Unit]]&lt;&gt;"","",Table13[[#This Row],[Percentage Change]]&lt;&gt;"",(Table13[[#This Row],[Percentage Change]]+1)*Table13[[#This Row],[Current Unit Cost]]),"Missing Data")</f>
        <v>Missing Data</v>
      </c>
      <c r="J46" t="str" cm="1">
        <f t="array" ref="J4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7" spans="1:10" x14ac:dyDescent="0.25">
      <c r="A47">
        <v>40</v>
      </c>
      <c r="B47" t="s">
        <v>38</v>
      </c>
      <c r="C47" t="s">
        <v>70</v>
      </c>
      <c r="D47" t="s">
        <v>30</v>
      </c>
      <c r="E47" s="1">
        <v>3.66</v>
      </c>
      <c r="F47" s="6"/>
      <c r="G47" s="3" t="str" cm="1">
        <f t="array" ref="G47">IFERROR(_xlfn.IFS(AND(Table13[[#This Row],[New Cost Per Unit]]&lt;&gt;"",Table13[[#This Row],[Percentage Change]]&lt;&gt;""),"Error",Table13[[#This Row],[New Cost Per Unit]]&lt;&gt;"",(Table13[[#This Row],[New Cost Per Unit]]/Table13[[#This Row],[Current Unit Cost]]-1),Table13[[#This Row],[Percentage Change]]&lt;&gt;"",""),"Missing Data")</f>
        <v>Missing Data</v>
      </c>
      <c r="H47" s="7"/>
      <c r="I47" s="4" t="str" cm="1">
        <f t="array" ref="I47">IFERROR(_xlfn.IFS(AND(Table13[[#This Row],[New Cost Per Unit]]&lt;&gt;"",Table13[[#This Row],[Percentage Change]]&lt;&gt;""),"Error",Table13[[#This Row],[New Cost Per Unit]]&lt;&gt;"","",Table13[[#This Row],[Percentage Change]]&lt;&gt;"",(Table13[[#This Row],[Percentage Change]]+1)*Table13[[#This Row],[Current Unit Cost]]),"Missing Data")</f>
        <v>Missing Data</v>
      </c>
      <c r="J47" t="str" cm="1">
        <f t="array" ref="J4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8" spans="1:10" x14ac:dyDescent="0.25">
      <c r="A48">
        <v>41</v>
      </c>
      <c r="B48" t="s">
        <v>38</v>
      </c>
      <c r="C48" t="s">
        <v>64</v>
      </c>
      <c r="D48" t="s">
        <v>30</v>
      </c>
      <c r="E48" s="1">
        <v>2.5499999999999998</v>
      </c>
      <c r="F48" s="6"/>
      <c r="G48" s="3" t="str" cm="1">
        <f t="array" ref="G48">IFERROR(_xlfn.IFS(AND(Table13[[#This Row],[New Cost Per Unit]]&lt;&gt;"",Table13[[#This Row],[Percentage Change]]&lt;&gt;""),"Error",Table13[[#This Row],[New Cost Per Unit]]&lt;&gt;"",(Table13[[#This Row],[New Cost Per Unit]]/Table13[[#This Row],[Current Unit Cost]]-1),Table13[[#This Row],[Percentage Change]]&lt;&gt;"",""),"Missing Data")</f>
        <v>Missing Data</v>
      </c>
      <c r="H48" s="7"/>
      <c r="I48" s="4" t="str" cm="1">
        <f t="array" ref="I48">IFERROR(_xlfn.IFS(AND(Table13[[#This Row],[New Cost Per Unit]]&lt;&gt;"",Table13[[#This Row],[Percentage Change]]&lt;&gt;""),"Error",Table13[[#This Row],[New Cost Per Unit]]&lt;&gt;"","",Table13[[#This Row],[Percentage Change]]&lt;&gt;"",(Table13[[#This Row],[Percentage Change]]+1)*Table13[[#This Row],[Current Unit Cost]]),"Missing Data")</f>
        <v>Missing Data</v>
      </c>
      <c r="J48" t="str" cm="1">
        <f t="array" ref="J4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9" spans="1:10" x14ac:dyDescent="0.25">
      <c r="A49">
        <v>42</v>
      </c>
      <c r="B49" t="s">
        <v>38</v>
      </c>
      <c r="C49" t="s">
        <v>65</v>
      </c>
      <c r="D49" t="s">
        <v>30</v>
      </c>
      <c r="E49" s="1">
        <v>2.74</v>
      </c>
      <c r="F49" s="6"/>
      <c r="G49" s="3" t="str" cm="1">
        <f t="array" ref="G49">IFERROR(_xlfn.IFS(AND(Table13[[#This Row],[New Cost Per Unit]]&lt;&gt;"",Table13[[#This Row],[Percentage Change]]&lt;&gt;""),"Error",Table13[[#This Row],[New Cost Per Unit]]&lt;&gt;"",(Table13[[#This Row],[New Cost Per Unit]]/Table13[[#This Row],[Current Unit Cost]]-1),Table13[[#This Row],[Percentage Change]]&lt;&gt;"",""),"Missing Data")</f>
        <v>Missing Data</v>
      </c>
      <c r="H49" s="7"/>
      <c r="I49" s="4" t="str" cm="1">
        <f t="array" ref="I49">IFERROR(_xlfn.IFS(AND(Table13[[#This Row],[New Cost Per Unit]]&lt;&gt;"",Table13[[#This Row],[Percentage Change]]&lt;&gt;""),"Error",Table13[[#This Row],[New Cost Per Unit]]&lt;&gt;"","",Table13[[#This Row],[Percentage Change]]&lt;&gt;"",(Table13[[#This Row],[Percentage Change]]+1)*Table13[[#This Row],[Current Unit Cost]]),"Missing Data")</f>
        <v>Missing Data</v>
      </c>
      <c r="J49" t="str" cm="1">
        <f t="array" ref="J4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0" spans="1:10" x14ac:dyDescent="0.25">
      <c r="A50">
        <v>43</v>
      </c>
      <c r="B50" t="s">
        <v>38</v>
      </c>
      <c r="C50" t="s">
        <v>66</v>
      </c>
      <c r="D50" t="s">
        <v>30</v>
      </c>
      <c r="E50" s="1">
        <v>2.92</v>
      </c>
      <c r="F50" s="6"/>
      <c r="G50" s="3" t="str" cm="1">
        <f t="array" ref="G50">IFERROR(_xlfn.IFS(AND(Table13[[#This Row],[New Cost Per Unit]]&lt;&gt;"",Table13[[#This Row],[Percentage Change]]&lt;&gt;""),"Error",Table13[[#This Row],[New Cost Per Unit]]&lt;&gt;"",(Table13[[#This Row],[New Cost Per Unit]]/Table13[[#This Row],[Current Unit Cost]]-1),Table13[[#This Row],[Percentage Change]]&lt;&gt;"",""),"Missing Data")</f>
        <v>Missing Data</v>
      </c>
      <c r="H50" s="7"/>
      <c r="I50" s="4" t="str" cm="1">
        <f t="array" ref="I50">IFERROR(_xlfn.IFS(AND(Table13[[#This Row],[New Cost Per Unit]]&lt;&gt;"",Table13[[#This Row],[Percentage Change]]&lt;&gt;""),"Error",Table13[[#This Row],[New Cost Per Unit]]&lt;&gt;"","",Table13[[#This Row],[Percentage Change]]&lt;&gt;"",(Table13[[#This Row],[Percentage Change]]+1)*Table13[[#This Row],[Current Unit Cost]]),"Missing Data")</f>
        <v>Missing Data</v>
      </c>
      <c r="J50" t="str" cm="1">
        <f t="array" ref="J5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1" spans="1:10" x14ac:dyDescent="0.25">
      <c r="A51">
        <v>44</v>
      </c>
      <c r="B51" t="s">
        <v>38</v>
      </c>
      <c r="C51" t="s">
        <v>67</v>
      </c>
      <c r="D51" t="s">
        <v>30</v>
      </c>
      <c r="E51" s="1">
        <v>3.11</v>
      </c>
      <c r="F51" s="6"/>
      <c r="G51" s="3" t="str" cm="1">
        <f t="array" ref="G51">IFERROR(_xlfn.IFS(AND(Table13[[#This Row],[New Cost Per Unit]]&lt;&gt;"",Table13[[#This Row],[Percentage Change]]&lt;&gt;""),"Error",Table13[[#This Row],[New Cost Per Unit]]&lt;&gt;"",(Table13[[#This Row],[New Cost Per Unit]]/Table13[[#This Row],[Current Unit Cost]]-1),Table13[[#This Row],[Percentage Change]]&lt;&gt;"",""),"Missing Data")</f>
        <v>Missing Data</v>
      </c>
      <c r="H51" s="7"/>
      <c r="I51" s="4" t="str" cm="1">
        <f t="array" ref="I51">IFERROR(_xlfn.IFS(AND(Table13[[#This Row],[New Cost Per Unit]]&lt;&gt;"",Table13[[#This Row],[Percentage Change]]&lt;&gt;""),"Error",Table13[[#This Row],[New Cost Per Unit]]&lt;&gt;"","",Table13[[#This Row],[Percentage Change]]&lt;&gt;"",(Table13[[#This Row],[Percentage Change]]+1)*Table13[[#This Row],[Current Unit Cost]]),"Missing Data")</f>
        <v>Missing Data</v>
      </c>
      <c r="J51" t="str" cm="1">
        <f t="array" ref="J5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2" spans="1:10" x14ac:dyDescent="0.25">
      <c r="A52">
        <v>45</v>
      </c>
      <c r="B52" t="s">
        <v>38</v>
      </c>
      <c r="C52" t="s">
        <v>68</v>
      </c>
      <c r="D52" t="s">
        <v>30</v>
      </c>
      <c r="E52" s="1">
        <v>3.29</v>
      </c>
      <c r="F52" s="6"/>
      <c r="G52" s="3" t="str" cm="1">
        <f t="array" ref="G52">IFERROR(_xlfn.IFS(AND(Table13[[#This Row],[New Cost Per Unit]]&lt;&gt;"",Table13[[#This Row],[Percentage Change]]&lt;&gt;""),"Error",Table13[[#This Row],[New Cost Per Unit]]&lt;&gt;"",(Table13[[#This Row],[New Cost Per Unit]]/Table13[[#This Row],[Current Unit Cost]]-1),Table13[[#This Row],[Percentage Change]]&lt;&gt;"",""),"Missing Data")</f>
        <v>Missing Data</v>
      </c>
      <c r="H52" s="7"/>
      <c r="I52" s="4" t="str" cm="1">
        <f t="array" ref="I52">IFERROR(_xlfn.IFS(AND(Table13[[#This Row],[New Cost Per Unit]]&lt;&gt;"",Table13[[#This Row],[Percentage Change]]&lt;&gt;""),"Error",Table13[[#This Row],[New Cost Per Unit]]&lt;&gt;"","",Table13[[#This Row],[Percentage Change]]&lt;&gt;"",(Table13[[#This Row],[Percentage Change]]+1)*Table13[[#This Row],[Current Unit Cost]]),"Missing Data")</f>
        <v>Missing Data</v>
      </c>
      <c r="J52" t="str" cm="1">
        <f t="array" ref="J5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3" spans="1:10" x14ac:dyDescent="0.25">
      <c r="A53">
        <v>46</v>
      </c>
      <c r="B53" t="s">
        <v>38</v>
      </c>
      <c r="C53" t="s">
        <v>69</v>
      </c>
      <c r="D53" t="s">
        <v>30</v>
      </c>
      <c r="E53" s="1">
        <v>3.48</v>
      </c>
      <c r="F53" s="6"/>
      <c r="G53" s="3" t="str" cm="1">
        <f t="array" ref="G53">IFERROR(_xlfn.IFS(AND(Table13[[#This Row],[New Cost Per Unit]]&lt;&gt;"",Table13[[#This Row],[Percentage Change]]&lt;&gt;""),"Error",Table13[[#This Row],[New Cost Per Unit]]&lt;&gt;"",(Table13[[#This Row],[New Cost Per Unit]]/Table13[[#This Row],[Current Unit Cost]]-1),Table13[[#This Row],[Percentage Change]]&lt;&gt;"",""),"Missing Data")</f>
        <v>Missing Data</v>
      </c>
      <c r="H53" s="7"/>
      <c r="I53" s="4" t="str" cm="1">
        <f t="array" ref="I53">IFERROR(_xlfn.IFS(AND(Table13[[#This Row],[New Cost Per Unit]]&lt;&gt;"",Table13[[#This Row],[Percentage Change]]&lt;&gt;""),"Error",Table13[[#This Row],[New Cost Per Unit]]&lt;&gt;"","",Table13[[#This Row],[Percentage Change]]&lt;&gt;"",(Table13[[#This Row],[Percentage Change]]+1)*Table13[[#This Row],[Current Unit Cost]]),"Missing Data")</f>
        <v>Missing Data</v>
      </c>
      <c r="J53" t="str" cm="1">
        <f t="array" ref="J5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4" spans="1:10" x14ac:dyDescent="0.25">
      <c r="A54">
        <v>47</v>
      </c>
      <c r="B54" t="s">
        <v>38</v>
      </c>
      <c r="C54" t="s">
        <v>71</v>
      </c>
      <c r="D54" t="s">
        <v>22</v>
      </c>
      <c r="E54" s="1">
        <v>301.18</v>
      </c>
      <c r="F54" s="6"/>
      <c r="G54" s="3" t="str" cm="1">
        <f t="array" ref="G54">IFERROR(_xlfn.IFS(AND(Table13[[#This Row],[New Cost Per Unit]]&lt;&gt;"",Table13[[#This Row],[Percentage Change]]&lt;&gt;""),"Error",Table13[[#This Row],[New Cost Per Unit]]&lt;&gt;"",(Table13[[#This Row],[New Cost Per Unit]]/Table13[[#This Row],[Current Unit Cost]]-1),Table13[[#This Row],[Percentage Change]]&lt;&gt;"",""),"Missing Data")</f>
        <v>Missing Data</v>
      </c>
      <c r="H54" s="7"/>
      <c r="I54" s="4" t="str" cm="1">
        <f t="array" ref="I54">IFERROR(_xlfn.IFS(AND(Table13[[#This Row],[New Cost Per Unit]]&lt;&gt;"",Table13[[#This Row],[Percentage Change]]&lt;&gt;""),"Error",Table13[[#This Row],[New Cost Per Unit]]&lt;&gt;"","",Table13[[#This Row],[Percentage Change]]&lt;&gt;"",(Table13[[#This Row],[Percentage Change]]+1)*Table13[[#This Row],[Current Unit Cost]]),"Missing Data")</f>
        <v>Missing Data</v>
      </c>
      <c r="J54" t="str" cm="1">
        <f t="array" ref="J5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5" spans="1:10" x14ac:dyDescent="0.25">
      <c r="A55">
        <v>48</v>
      </c>
      <c r="B55" t="s">
        <v>38</v>
      </c>
      <c r="C55" t="s">
        <v>389</v>
      </c>
      <c r="D55" t="s">
        <v>22</v>
      </c>
      <c r="E55" s="1">
        <v>301.18</v>
      </c>
      <c r="F55" s="6"/>
      <c r="G55" s="3" t="str" cm="1">
        <f t="array" ref="G55">IFERROR(_xlfn.IFS(AND(Table13[[#This Row],[New Cost Per Unit]]&lt;&gt;"",Table13[[#This Row],[Percentage Change]]&lt;&gt;""),"Error",Table13[[#This Row],[New Cost Per Unit]]&lt;&gt;"",(Table13[[#This Row],[New Cost Per Unit]]/Table13[[#This Row],[Current Unit Cost]]-1),Table13[[#This Row],[Percentage Change]]&lt;&gt;"",""),"Missing Data")</f>
        <v>Missing Data</v>
      </c>
      <c r="H55" s="7"/>
      <c r="I55" s="4" t="str" cm="1">
        <f t="array" ref="I55">IFERROR(_xlfn.IFS(AND(Table13[[#This Row],[New Cost Per Unit]]&lt;&gt;"",Table13[[#This Row],[Percentage Change]]&lt;&gt;""),"Error",Table13[[#This Row],[New Cost Per Unit]]&lt;&gt;"","",Table13[[#This Row],[Percentage Change]]&lt;&gt;"",(Table13[[#This Row],[Percentage Change]]+1)*Table13[[#This Row],[Current Unit Cost]]),"Missing Data")</f>
        <v>Missing Data</v>
      </c>
      <c r="J55" t="str" cm="1">
        <f t="array" ref="J5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6" spans="1:10" x14ac:dyDescent="0.25">
      <c r="A56">
        <v>49</v>
      </c>
      <c r="B56" t="s">
        <v>38</v>
      </c>
      <c r="C56" t="s">
        <v>390</v>
      </c>
      <c r="D56" t="s">
        <v>22</v>
      </c>
      <c r="E56" s="1">
        <v>255.37</v>
      </c>
      <c r="F56" s="6"/>
      <c r="G56" s="3" t="str" cm="1">
        <f t="array" ref="G56">IFERROR(_xlfn.IFS(AND(Table13[[#This Row],[New Cost Per Unit]]&lt;&gt;"",Table13[[#This Row],[Percentage Change]]&lt;&gt;""),"Error",Table13[[#This Row],[New Cost Per Unit]]&lt;&gt;"",(Table13[[#This Row],[New Cost Per Unit]]/Table13[[#This Row],[Current Unit Cost]]-1),Table13[[#This Row],[Percentage Change]]&lt;&gt;"",""),"Missing Data")</f>
        <v>Missing Data</v>
      </c>
      <c r="H56" s="7"/>
      <c r="I56" s="4" t="str" cm="1">
        <f t="array" ref="I56">IFERROR(_xlfn.IFS(AND(Table13[[#This Row],[New Cost Per Unit]]&lt;&gt;"",Table13[[#This Row],[Percentage Change]]&lt;&gt;""),"Error",Table13[[#This Row],[New Cost Per Unit]]&lt;&gt;"","",Table13[[#This Row],[Percentage Change]]&lt;&gt;"",(Table13[[#This Row],[Percentage Change]]+1)*Table13[[#This Row],[Current Unit Cost]]),"Missing Data")</f>
        <v>Missing Data</v>
      </c>
      <c r="J56" t="str" cm="1">
        <f t="array" ref="J5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7" spans="1:10" x14ac:dyDescent="0.25">
      <c r="A57">
        <v>50</v>
      </c>
      <c r="B57" t="s">
        <v>38</v>
      </c>
      <c r="C57" t="s">
        <v>391</v>
      </c>
      <c r="D57" t="s">
        <v>22</v>
      </c>
      <c r="E57" s="1">
        <v>255.37</v>
      </c>
      <c r="F57" s="6"/>
      <c r="G57" s="3" t="str" cm="1">
        <f t="array" ref="G57">IFERROR(_xlfn.IFS(AND(Table13[[#This Row],[New Cost Per Unit]]&lt;&gt;"",Table13[[#This Row],[Percentage Change]]&lt;&gt;""),"Error",Table13[[#This Row],[New Cost Per Unit]]&lt;&gt;"",(Table13[[#This Row],[New Cost Per Unit]]/Table13[[#This Row],[Current Unit Cost]]-1),Table13[[#This Row],[Percentage Change]]&lt;&gt;"",""),"Missing Data")</f>
        <v>Missing Data</v>
      </c>
      <c r="H57" s="7"/>
      <c r="I57" s="4" t="str" cm="1">
        <f t="array" ref="I57">IFERROR(_xlfn.IFS(AND(Table13[[#This Row],[New Cost Per Unit]]&lt;&gt;"",Table13[[#This Row],[Percentage Change]]&lt;&gt;""),"Error",Table13[[#This Row],[New Cost Per Unit]]&lt;&gt;"","",Table13[[#This Row],[Percentage Change]]&lt;&gt;"",(Table13[[#This Row],[Percentage Change]]+1)*Table13[[#This Row],[Current Unit Cost]]),"Missing Data")</f>
        <v>Missing Data</v>
      </c>
      <c r="J57" t="str" cm="1">
        <f t="array" ref="J5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8" spans="1:10" x14ac:dyDescent="0.25">
      <c r="A58">
        <v>51</v>
      </c>
      <c r="B58" t="s">
        <v>38</v>
      </c>
      <c r="C58" t="s">
        <v>87</v>
      </c>
      <c r="D58" t="s">
        <v>30</v>
      </c>
      <c r="E58" s="1">
        <v>2.6</v>
      </c>
      <c r="F58" s="6"/>
      <c r="G58" s="3" t="str" cm="1">
        <f t="array" ref="G58">IFERROR(_xlfn.IFS(AND(Table13[[#This Row],[New Cost Per Unit]]&lt;&gt;"",Table13[[#This Row],[Percentage Change]]&lt;&gt;""),"Error",Table13[[#This Row],[New Cost Per Unit]]&lt;&gt;"",(Table13[[#This Row],[New Cost Per Unit]]/Table13[[#This Row],[Current Unit Cost]]-1),Table13[[#This Row],[Percentage Change]]&lt;&gt;"",""),"Missing Data")</f>
        <v>Missing Data</v>
      </c>
      <c r="H58" s="7"/>
      <c r="I58" s="4" t="str" cm="1">
        <f t="array" ref="I58">IFERROR(_xlfn.IFS(AND(Table13[[#This Row],[New Cost Per Unit]]&lt;&gt;"",Table13[[#This Row],[Percentage Change]]&lt;&gt;""),"Error",Table13[[#This Row],[New Cost Per Unit]]&lt;&gt;"","",Table13[[#This Row],[Percentage Change]]&lt;&gt;"",(Table13[[#This Row],[Percentage Change]]+1)*Table13[[#This Row],[Current Unit Cost]]),"Missing Data")</f>
        <v>Missing Data</v>
      </c>
      <c r="J58" t="str" cm="1">
        <f t="array" ref="J5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9" spans="1:10" x14ac:dyDescent="0.25">
      <c r="A59">
        <v>52</v>
      </c>
      <c r="B59" t="s">
        <v>38</v>
      </c>
      <c r="C59" t="s">
        <v>88</v>
      </c>
      <c r="D59" t="s">
        <v>30</v>
      </c>
      <c r="E59" s="1">
        <v>2.69</v>
      </c>
      <c r="F59" s="6"/>
      <c r="G59" s="3" t="str" cm="1">
        <f t="array" ref="G59">IFERROR(_xlfn.IFS(AND(Table13[[#This Row],[New Cost Per Unit]]&lt;&gt;"",Table13[[#This Row],[Percentage Change]]&lt;&gt;""),"Error",Table13[[#This Row],[New Cost Per Unit]]&lt;&gt;"",(Table13[[#This Row],[New Cost Per Unit]]/Table13[[#This Row],[Current Unit Cost]]-1),Table13[[#This Row],[Percentage Change]]&lt;&gt;"",""),"Missing Data")</f>
        <v>Missing Data</v>
      </c>
      <c r="H59" s="7"/>
      <c r="I59" s="4" t="str" cm="1">
        <f t="array" ref="I59">IFERROR(_xlfn.IFS(AND(Table13[[#This Row],[New Cost Per Unit]]&lt;&gt;"",Table13[[#This Row],[Percentage Change]]&lt;&gt;""),"Error",Table13[[#This Row],[New Cost Per Unit]]&lt;&gt;"","",Table13[[#This Row],[Percentage Change]]&lt;&gt;"",(Table13[[#This Row],[Percentage Change]]+1)*Table13[[#This Row],[Current Unit Cost]]),"Missing Data")</f>
        <v>Missing Data</v>
      </c>
      <c r="J59" t="str" cm="1">
        <f t="array" ref="J5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0" spans="1:10" x14ac:dyDescent="0.25">
      <c r="A60">
        <v>53</v>
      </c>
      <c r="B60" t="s">
        <v>38</v>
      </c>
      <c r="C60" t="s">
        <v>89</v>
      </c>
      <c r="D60" t="s">
        <v>30</v>
      </c>
      <c r="E60" s="1">
        <v>2.79</v>
      </c>
      <c r="F60" s="6"/>
      <c r="G60" s="3" t="str" cm="1">
        <f t="array" ref="G60">IFERROR(_xlfn.IFS(AND(Table13[[#This Row],[New Cost Per Unit]]&lt;&gt;"",Table13[[#This Row],[Percentage Change]]&lt;&gt;""),"Error",Table13[[#This Row],[New Cost Per Unit]]&lt;&gt;"",(Table13[[#This Row],[New Cost Per Unit]]/Table13[[#This Row],[Current Unit Cost]]-1),Table13[[#This Row],[Percentage Change]]&lt;&gt;"",""),"Missing Data")</f>
        <v>Missing Data</v>
      </c>
      <c r="H60" s="7"/>
      <c r="I60" s="4" t="str" cm="1">
        <f t="array" ref="I60">IFERROR(_xlfn.IFS(AND(Table13[[#This Row],[New Cost Per Unit]]&lt;&gt;"",Table13[[#This Row],[Percentage Change]]&lt;&gt;""),"Error",Table13[[#This Row],[New Cost Per Unit]]&lt;&gt;"","",Table13[[#This Row],[Percentage Change]]&lt;&gt;"",(Table13[[#This Row],[Percentage Change]]+1)*Table13[[#This Row],[Current Unit Cost]]),"Missing Data")</f>
        <v>Missing Data</v>
      </c>
      <c r="J60" t="str" cm="1">
        <f t="array" ref="J6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1" spans="1:10" x14ac:dyDescent="0.25">
      <c r="A61">
        <v>54</v>
      </c>
      <c r="B61" t="s">
        <v>38</v>
      </c>
      <c r="C61" t="s">
        <v>77</v>
      </c>
      <c r="D61" t="s">
        <v>30</v>
      </c>
      <c r="E61" s="1">
        <v>2.99</v>
      </c>
      <c r="F61" s="6"/>
      <c r="G61" s="3" t="str" cm="1">
        <f t="array" ref="G61">IFERROR(_xlfn.IFS(AND(Table13[[#This Row],[New Cost Per Unit]]&lt;&gt;"",Table13[[#This Row],[Percentage Change]]&lt;&gt;""),"Error",Table13[[#This Row],[New Cost Per Unit]]&lt;&gt;"",(Table13[[#This Row],[New Cost Per Unit]]/Table13[[#This Row],[Current Unit Cost]]-1),Table13[[#This Row],[Percentage Change]]&lt;&gt;"",""),"Missing Data")</f>
        <v>Missing Data</v>
      </c>
      <c r="H61" s="7"/>
      <c r="I61" s="4" t="str" cm="1">
        <f t="array" ref="I61">IFERROR(_xlfn.IFS(AND(Table13[[#This Row],[New Cost Per Unit]]&lt;&gt;"",Table13[[#This Row],[Percentage Change]]&lt;&gt;""),"Error",Table13[[#This Row],[New Cost Per Unit]]&lt;&gt;"","",Table13[[#This Row],[Percentage Change]]&lt;&gt;"",(Table13[[#This Row],[Percentage Change]]+1)*Table13[[#This Row],[Current Unit Cost]]),"Missing Data")</f>
        <v>Missing Data</v>
      </c>
      <c r="J61" t="str" cm="1">
        <f t="array" ref="J6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2" spans="1:10" x14ac:dyDescent="0.25">
      <c r="A62">
        <v>55</v>
      </c>
      <c r="B62" t="s">
        <v>38</v>
      </c>
      <c r="C62" t="s">
        <v>73</v>
      </c>
      <c r="D62" t="s">
        <v>30</v>
      </c>
      <c r="E62" s="1">
        <v>5.28</v>
      </c>
      <c r="F62" s="6"/>
      <c r="G62" s="3" t="str" cm="1">
        <f t="array" ref="G62">IFERROR(_xlfn.IFS(AND(Table13[[#This Row],[New Cost Per Unit]]&lt;&gt;"",Table13[[#This Row],[Percentage Change]]&lt;&gt;""),"Error",Table13[[#This Row],[New Cost Per Unit]]&lt;&gt;"",(Table13[[#This Row],[New Cost Per Unit]]/Table13[[#This Row],[Current Unit Cost]]-1),Table13[[#This Row],[Percentage Change]]&lt;&gt;"",""),"Missing Data")</f>
        <v>Missing Data</v>
      </c>
      <c r="H62" s="7"/>
      <c r="I62" s="4" t="str" cm="1">
        <f t="array" ref="I62">IFERROR(_xlfn.IFS(AND(Table13[[#This Row],[New Cost Per Unit]]&lt;&gt;"",Table13[[#This Row],[Percentage Change]]&lt;&gt;""),"Error",Table13[[#This Row],[New Cost Per Unit]]&lt;&gt;"","",Table13[[#This Row],[Percentage Change]]&lt;&gt;"",(Table13[[#This Row],[Percentage Change]]+1)*Table13[[#This Row],[Current Unit Cost]]),"Missing Data")</f>
        <v>Missing Data</v>
      </c>
      <c r="J62" t="str" cm="1">
        <f t="array" ref="J6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3" spans="1:10" x14ac:dyDescent="0.25">
      <c r="A63">
        <v>56</v>
      </c>
      <c r="B63" t="s">
        <v>38</v>
      </c>
      <c r="C63" t="s">
        <v>74</v>
      </c>
      <c r="D63" t="s">
        <v>30</v>
      </c>
      <c r="E63" s="1">
        <v>2.1</v>
      </c>
      <c r="F63" s="6"/>
      <c r="G63" s="3" t="str" cm="1">
        <f t="array" ref="G63">IFERROR(_xlfn.IFS(AND(Table13[[#This Row],[New Cost Per Unit]]&lt;&gt;"",Table13[[#This Row],[Percentage Change]]&lt;&gt;""),"Error",Table13[[#This Row],[New Cost Per Unit]]&lt;&gt;"",(Table13[[#This Row],[New Cost Per Unit]]/Table13[[#This Row],[Current Unit Cost]]-1),Table13[[#This Row],[Percentage Change]]&lt;&gt;"",""),"Missing Data")</f>
        <v>Missing Data</v>
      </c>
      <c r="H63" s="7"/>
      <c r="I63" s="4" t="str" cm="1">
        <f t="array" ref="I63">IFERROR(_xlfn.IFS(AND(Table13[[#This Row],[New Cost Per Unit]]&lt;&gt;"",Table13[[#This Row],[Percentage Change]]&lt;&gt;""),"Error",Table13[[#This Row],[New Cost Per Unit]]&lt;&gt;"","",Table13[[#This Row],[Percentage Change]]&lt;&gt;"",(Table13[[#This Row],[Percentage Change]]+1)*Table13[[#This Row],[Current Unit Cost]]),"Missing Data")</f>
        <v>Missing Data</v>
      </c>
      <c r="J63" t="str" cm="1">
        <f t="array" ref="J6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4" spans="1:10" x14ac:dyDescent="0.25">
      <c r="A64">
        <v>57</v>
      </c>
      <c r="B64" t="s">
        <v>38</v>
      </c>
      <c r="C64" t="s">
        <v>78</v>
      </c>
      <c r="D64" t="s">
        <v>30</v>
      </c>
      <c r="E64" s="1">
        <v>2.1</v>
      </c>
      <c r="F64" s="6"/>
      <c r="G64" s="3" t="str" cm="1">
        <f t="array" ref="G64">IFERROR(_xlfn.IFS(AND(Table13[[#This Row],[New Cost Per Unit]]&lt;&gt;"",Table13[[#This Row],[Percentage Change]]&lt;&gt;""),"Error",Table13[[#This Row],[New Cost Per Unit]]&lt;&gt;"",(Table13[[#This Row],[New Cost Per Unit]]/Table13[[#This Row],[Current Unit Cost]]-1),Table13[[#This Row],[Percentage Change]]&lt;&gt;"",""),"Missing Data")</f>
        <v>Missing Data</v>
      </c>
      <c r="H64" s="7"/>
      <c r="I64" s="4" t="str" cm="1">
        <f t="array" ref="I64">IFERROR(_xlfn.IFS(AND(Table13[[#This Row],[New Cost Per Unit]]&lt;&gt;"",Table13[[#This Row],[Percentage Change]]&lt;&gt;""),"Error",Table13[[#This Row],[New Cost Per Unit]]&lt;&gt;"","",Table13[[#This Row],[Percentage Change]]&lt;&gt;"",(Table13[[#This Row],[Percentage Change]]+1)*Table13[[#This Row],[Current Unit Cost]]),"Missing Data")</f>
        <v>Missing Data</v>
      </c>
      <c r="J64" t="str" cm="1">
        <f t="array" ref="J6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5" spans="1:10" x14ac:dyDescent="0.25">
      <c r="A65">
        <v>58</v>
      </c>
      <c r="B65" t="s">
        <v>38</v>
      </c>
      <c r="C65" t="s">
        <v>81</v>
      </c>
      <c r="D65" t="s">
        <v>30</v>
      </c>
      <c r="E65" s="1">
        <v>2.0099999999999998</v>
      </c>
      <c r="F65" s="6"/>
      <c r="G65" s="3" t="str" cm="1">
        <f t="array" ref="G65">IFERROR(_xlfn.IFS(AND(Table13[[#This Row],[New Cost Per Unit]]&lt;&gt;"",Table13[[#This Row],[Percentage Change]]&lt;&gt;""),"Error",Table13[[#This Row],[New Cost Per Unit]]&lt;&gt;"",(Table13[[#This Row],[New Cost Per Unit]]/Table13[[#This Row],[Current Unit Cost]]-1),Table13[[#This Row],[Percentage Change]]&lt;&gt;"",""),"Missing Data")</f>
        <v>Missing Data</v>
      </c>
      <c r="H65" s="7"/>
      <c r="I65" s="4" t="str" cm="1">
        <f t="array" ref="I65">IFERROR(_xlfn.IFS(AND(Table13[[#This Row],[New Cost Per Unit]]&lt;&gt;"",Table13[[#This Row],[Percentage Change]]&lt;&gt;""),"Error",Table13[[#This Row],[New Cost Per Unit]]&lt;&gt;"","",Table13[[#This Row],[Percentage Change]]&lt;&gt;"",(Table13[[#This Row],[Percentage Change]]+1)*Table13[[#This Row],[Current Unit Cost]]),"Missing Data")</f>
        <v>Missing Data</v>
      </c>
      <c r="J65" t="str" cm="1">
        <f t="array" ref="J6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6" spans="1:10" x14ac:dyDescent="0.25">
      <c r="A66">
        <v>59</v>
      </c>
      <c r="B66" t="s">
        <v>38</v>
      </c>
      <c r="C66" t="s">
        <v>82</v>
      </c>
      <c r="D66" t="s">
        <v>30</v>
      </c>
      <c r="E66" s="1">
        <v>2.11</v>
      </c>
      <c r="F66" s="6"/>
      <c r="G66" s="3" t="str" cm="1">
        <f t="array" ref="G66">IFERROR(_xlfn.IFS(AND(Table13[[#This Row],[New Cost Per Unit]]&lt;&gt;"",Table13[[#This Row],[Percentage Change]]&lt;&gt;""),"Error",Table13[[#This Row],[New Cost Per Unit]]&lt;&gt;"",(Table13[[#This Row],[New Cost Per Unit]]/Table13[[#This Row],[Current Unit Cost]]-1),Table13[[#This Row],[Percentage Change]]&lt;&gt;"",""),"Missing Data")</f>
        <v>Missing Data</v>
      </c>
      <c r="H66" s="7"/>
      <c r="I66" s="4" t="str" cm="1">
        <f t="array" ref="I66">IFERROR(_xlfn.IFS(AND(Table13[[#This Row],[New Cost Per Unit]]&lt;&gt;"",Table13[[#This Row],[Percentage Change]]&lt;&gt;""),"Error",Table13[[#This Row],[New Cost Per Unit]]&lt;&gt;"","",Table13[[#This Row],[Percentage Change]]&lt;&gt;"",(Table13[[#This Row],[Percentage Change]]+1)*Table13[[#This Row],[Current Unit Cost]]),"Missing Data")</f>
        <v>Missing Data</v>
      </c>
      <c r="J66" t="str" cm="1">
        <f t="array" ref="J6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7" spans="1:10" x14ac:dyDescent="0.25">
      <c r="A67">
        <v>60</v>
      </c>
      <c r="B67" t="s">
        <v>38</v>
      </c>
      <c r="C67" t="s">
        <v>83</v>
      </c>
      <c r="D67" t="s">
        <v>30</v>
      </c>
      <c r="E67" s="1">
        <v>2.2000000000000002</v>
      </c>
      <c r="F67" s="6"/>
      <c r="G67" s="3" t="str" cm="1">
        <f t="array" ref="G67">IFERROR(_xlfn.IFS(AND(Table13[[#This Row],[New Cost Per Unit]]&lt;&gt;"",Table13[[#This Row],[Percentage Change]]&lt;&gt;""),"Error",Table13[[#This Row],[New Cost Per Unit]]&lt;&gt;"",(Table13[[#This Row],[New Cost Per Unit]]/Table13[[#This Row],[Current Unit Cost]]-1),Table13[[#This Row],[Percentage Change]]&lt;&gt;"",""),"Missing Data")</f>
        <v>Missing Data</v>
      </c>
      <c r="H67" s="7"/>
      <c r="I67" s="4" t="str" cm="1">
        <f t="array" ref="I67">IFERROR(_xlfn.IFS(AND(Table13[[#This Row],[New Cost Per Unit]]&lt;&gt;"",Table13[[#This Row],[Percentage Change]]&lt;&gt;""),"Error",Table13[[#This Row],[New Cost Per Unit]]&lt;&gt;"","",Table13[[#This Row],[Percentage Change]]&lt;&gt;"",(Table13[[#This Row],[Percentage Change]]+1)*Table13[[#This Row],[Current Unit Cost]]),"Missing Data")</f>
        <v>Missing Data</v>
      </c>
      <c r="J67" t="str" cm="1">
        <f t="array" ref="J6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8" spans="1:10" x14ac:dyDescent="0.25">
      <c r="A68">
        <v>61</v>
      </c>
      <c r="B68" t="s">
        <v>38</v>
      </c>
      <c r="C68" t="s">
        <v>75</v>
      </c>
      <c r="D68" t="s">
        <v>30</v>
      </c>
      <c r="E68" s="1">
        <v>2.36</v>
      </c>
      <c r="F68" s="6"/>
      <c r="G68" s="3" t="str" cm="1">
        <f t="array" ref="G68">IFERROR(_xlfn.IFS(AND(Table13[[#This Row],[New Cost Per Unit]]&lt;&gt;"",Table13[[#This Row],[Percentage Change]]&lt;&gt;""),"Error",Table13[[#This Row],[New Cost Per Unit]]&lt;&gt;"",(Table13[[#This Row],[New Cost Per Unit]]/Table13[[#This Row],[Current Unit Cost]]-1),Table13[[#This Row],[Percentage Change]]&lt;&gt;"",""),"Missing Data")</f>
        <v>Missing Data</v>
      </c>
      <c r="H68" s="7"/>
      <c r="I68" s="4" t="str" cm="1">
        <f t="array" ref="I68">IFERROR(_xlfn.IFS(AND(Table13[[#This Row],[New Cost Per Unit]]&lt;&gt;"",Table13[[#This Row],[Percentage Change]]&lt;&gt;""),"Error",Table13[[#This Row],[New Cost Per Unit]]&lt;&gt;"","",Table13[[#This Row],[Percentage Change]]&lt;&gt;"",(Table13[[#This Row],[Percentage Change]]+1)*Table13[[#This Row],[Current Unit Cost]]),"Missing Data")</f>
        <v>Missing Data</v>
      </c>
      <c r="J68" t="str" cm="1">
        <f t="array" ref="J6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9" spans="1:10" x14ac:dyDescent="0.25">
      <c r="A69">
        <v>62</v>
      </c>
      <c r="B69" t="s">
        <v>38</v>
      </c>
      <c r="C69" t="s">
        <v>79</v>
      </c>
      <c r="D69" t="s">
        <v>30</v>
      </c>
      <c r="E69" s="1">
        <v>2.37</v>
      </c>
      <c r="F69" s="6"/>
      <c r="G69" s="3" t="str" cm="1">
        <f t="array" ref="G69">IFERROR(_xlfn.IFS(AND(Table13[[#This Row],[New Cost Per Unit]]&lt;&gt;"",Table13[[#This Row],[Percentage Change]]&lt;&gt;""),"Error",Table13[[#This Row],[New Cost Per Unit]]&lt;&gt;"",(Table13[[#This Row],[New Cost Per Unit]]/Table13[[#This Row],[Current Unit Cost]]-1),Table13[[#This Row],[Percentage Change]]&lt;&gt;"",""),"Missing Data")</f>
        <v>Missing Data</v>
      </c>
      <c r="H69" s="7"/>
      <c r="I69" s="4" t="str" cm="1">
        <f t="array" ref="I69">IFERROR(_xlfn.IFS(AND(Table13[[#This Row],[New Cost Per Unit]]&lt;&gt;"",Table13[[#This Row],[Percentage Change]]&lt;&gt;""),"Error",Table13[[#This Row],[New Cost Per Unit]]&lt;&gt;"","",Table13[[#This Row],[Percentage Change]]&lt;&gt;"",(Table13[[#This Row],[Percentage Change]]+1)*Table13[[#This Row],[Current Unit Cost]]),"Missing Data")</f>
        <v>Missing Data</v>
      </c>
      <c r="J69" t="str" cm="1">
        <f t="array" ref="J6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0" spans="1:10" x14ac:dyDescent="0.25">
      <c r="A70">
        <v>63</v>
      </c>
      <c r="B70" t="s">
        <v>38</v>
      </c>
      <c r="C70" t="s">
        <v>84</v>
      </c>
      <c r="D70" t="s">
        <v>30</v>
      </c>
      <c r="E70" s="1">
        <v>2.2999999999999998</v>
      </c>
      <c r="F70" s="6"/>
      <c r="G70" s="3" t="str" cm="1">
        <f t="array" ref="G70">IFERROR(_xlfn.IFS(AND(Table13[[#This Row],[New Cost Per Unit]]&lt;&gt;"",Table13[[#This Row],[Percentage Change]]&lt;&gt;""),"Error",Table13[[#This Row],[New Cost Per Unit]]&lt;&gt;"",(Table13[[#This Row],[New Cost Per Unit]]/Table13[[#This Row],[Current Unit Cost]]-1),Table13[[#This Row],[Percentage Change]]&lt;&gt;"",""),"Missing Data")</f>
        <v>Missing Data</v>
      </c>
      <c r="H70" s="7"/>
      <c r="I70" s="4" t="str" cm="1">
        <f t="array" ref="I70">IFERROR(_xlfn.IFS(AND(Table13[[#This Row],[New Cost Per Unit]]&lt;&gt;"",Table13[[#This Row],[Percentage Change]]&lt;&gt;""),"Error",Table13[[#This Row],[New Cost Per Unit]]&lt;&gt;"","",Table13[[#This Row],[Percentage Change]]&lt;&gt;"",(Table13[[#This Row],[Percentage Change]]+1)*Table13[[#This Row],[Current Unit Cost]]),"Missing Data")</f>
        <v>Missing Data</v>
      </c>
      <c r="J70" t="str" cm="1">
        <f t="array" ref="J7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1" spans="1:10" x14ac:dyDescent="0.25">
      <c r="A71">
        <v>64</v>
      </c>
      <c r="B71" t="s">
        <v>38</v>
      </c>
      <c r="C71" t="s">
        <v>85</v>
      </c>
      <c r="D71" t="s">
        <v>30</v>
      </c>
      <c r="E71" s="1">
        <v>2.4</v>
      </c>
      <c r="F71" s="6"/>
      <c r="G71" s="3" t="str" cm="1">
        <f t="array" ref="G71">IFERROR(_xlfn.IFS(AND(Table13[[#This Row],[New Cost Per Unit]]&lt;&gt;"",Table13[[#This Row],[Percentage Change]]&lt;&gt;""),"Error",Table13[[#This Row],[New Cost Per Unit]]&lt;&gt;"",(Table13[[#This Row],[New Cost Per Unit]]/Table13[[#This Row],[Current Unit Cost]]-1),Table13[[#This Row],[Percentage Change]]&lt;&gt;"",""),"Missing Data")</f>
        <v>Missing Data</v>
      </c>
      <c r="H71" s="7"/>
      <c r="I71" s="4" t="str" cm="1">
        <f t="array" ref="I71">IFERROR(_xlfn.IFS(AND(Table13[[#This Row],[New Cost Per Unit]]&lt;&gt;"",Table13[[#This Row],[Percentage Change]]&lt;&gt;""),"Error",Table13[[#This Row],[New Cost Per Unit]]&lt;&gt;"","",Table13[[#This Row],[Percentage Change]]&lt;&gt;"",(Table13[[#This Row],[Percentage Change]]+1)*Table13[[#This Row],[Current Unit Cost]]),"Missing Data")</f>
        <v>Missing Data</v>
      </c>
      <c r="J71" t="str" cm="1">
        <f t="array" ref="J7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2" spans="1:10" x14ac:dyDescent="0.25">
      <c r="A72">
        <v>65</v>
      </c>
      <c r="B72" t="s">
        <v>38</v>
      </c>
      <c r="C72" t="s">
        <v>86</v>
      </c>
      <c r="D72" t="s">
        <v>30</v>
      </c>
      <c r="E72" s="1">
        <v>2.5</v>
      </c>
      <c r="F72" s="6"/>
      <c r="G72" s="3" t="str" cm="1">
        <f t="array" ref="G72">IFERROR(_xlfn.IFS(AND(Table13[[#This Row],[New Cost Per Unit]]&lt;&gt;"",Table13[[#This Row],[Percentage Change]]&lt;&gt;""),"Error",Table13[[#This Row],[New Cost Per Unit]]&lt;&gt;"",(Table13[[#This Row],[New Cost Per Unit]]/Table13[[#This Row],[Current Unit Cost]]-1),Table13[[#This Row],[Percentage Change]]&lt;&gt;"",""),"Missing Data")</f>
        <v>Missing Data</v>
      </c>
      <c r="H72" s="7"/>
      <c r="I72" s="4" t="str" cm="1">
        <f t="array" ref="I72">IFERROR(_xlfn.IFS(AND(Table13[[#This Row],[New Cost Per Unit]]&lt;&gt;"",Table13[[#This Row],[Percentage Change]]&lt;&gt;""),"Error",Table13[[#This Row],[New Cost Per Unit]]&lt;&gt;"","",Table13[[#This Row],[Percentage Change]]&lt;&gt;"",(Table13[[#This Row],[Percentage Change]]+1)*Table13[[#This Row],[Current Unit Cost]]),"Missing Data")</f>
        <v>Missing Data</v>
      </c>
      <c r="J72" t="str" cm="1">
        <f t="array" ref="J7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3" spans="1:10" x14ac:dyDescent="0.25">
      <c r="A73">
        <v>66</v>
      </c>
      <c r="B73" t="s">
        <v>38</v>
      </c>
      <c r="C73" t="s">
        <v>76</v>
      </c>
      <c r="D73" t="s">
        <v>30</v>
      </c>
      <c r="E73" s="1">
        <v>2.7</v>
      </c>
      <c r="F73" s="6"/>
      <c r="G73" s="3" t="str" cm="1">
        <f t="array" ref="G73">IFERROR(_xlfn.IFS(AND(Table13[[#This Row],[New Cost Per Unit]]&lt;&gt;"",Table13[[#This Row],[Percentage Change]]&lt;&gt;""),"Error",Table13[[#This Row],[New Cost Per Unit]]&lt;&gt;"",(Table13[[#This Row],[New Cost Per Unit]]/Table13[[#This Row],[Current Unit Cost]]-1),Table13[[#This Row],[Percentage Change]]&lt;&gt;"",""),"Missing Data")</f>
        <v>Missing Data</v>
      </c>
      <c r="H73" s="7"/>
      <c r="I73" s="4" t="str" cm="1">
        <f t="array" ref="I73">IFERROR(_xlfn.IFS(AND(Table13[[#This Row],[New Cost Per Unit]]&lt;&gt;"",Table13[[#This Row],[Percentage Change]]&lt;&gt;""),"Error",Table13[[#This Row],[New Cost Per Unit]]&lt;&gt;"","",Table13[[#This Row],[Percentage Change]]&lt;&gt;"",(Table13[[#This Row],[Percentage Change]]+1)*Table13[[#This Row],[Current Unit Cost]]),"Missing Data")</f>
        <v>Missing Data</v>
      </c>
      <c r="J73" t="str" cm="1">
        <f t="array" ref="J7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4" spans="1:10" x14ac:dyDescent="0.25">
      <c r="A74">
        <v>67</v>
      </c>
      <c r="B74" t="s">
        <v>38</v>
      </c>
      <c r="C74" t="s">
        <v>80</v>
      </c>
      <c r="D74" t="s">
        <v>30</v>
      </c>
      <c r="E74" s="1">
        <v>2.72</v>
      </c>
      <c r="F74" s="6"/>
      <c r="G74" s="3" t="str" cm="1">
        <f t="array" ref="G74">IFERROR(_xlfn.IFS(AND(Table13[[#This Row],[New Cost Per Unit]]&lt;&gt;"",Table13[[#This Row],[Percentage Change]]&lt;&gt;""),"Error",Table13[[#This Row],[New Cost Per Unit]]&lt;&gt;"",(Table13[[#This Row],[New Cost Per Unit]]/Table13[[#This Row],[Current Unit Cost]]-1),Table13[[#This Row],[Percentage Change]]&lt;&gt;"",""),"Missing Data")</f>
        <v>Missing Data</v>
      </c>
      <c r="H74" s="7"/>
      <c r="I74" s="4" t="str" cm="1">
        <f t="array" ref="I74">IFERROR(_xlfn.IFS(AND(Table13[[#This Row],[New Cost Per Unit]]&lt;&gt;"",Table13[[#This Row],[Percentage Change]]&lt;&gt;""),"Error",Table13[[#This Row],[New Cost Per Unit]]&lt;&gt;"","",Table13[[#This Row],[Percentage Change]]&lt;&gt;"",(Table13[[#This Row],[Percentage Change]]+1)*Table13[[#This Row],[Current Unit Cost]]),"Missing Data")</f>
        <v>Missing Data</v>
      </c>
      <c r="J74" t="str" cm="1">
        <f t="array" ref="J7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5" spans="1:10" x14ac:dyDescent="0.25">
      <c r="A75">
        <v>68</v>
      </c>
      <c r="B75" t="s">
        <v>38</v>
      </c>
      <c r="C75" t="s">
        <v>96</v>
      </c>
      <c r="D75" t="s">
        <v>30</v>
      </c>
      <c r="E75" s="1">
        <v>3.74</v>
      </c>
      <c r="F75" s="6"/>
      <c r="G75" s="3" t="str" cm="1">
        <f t="array" ref="G75">IFERROR(_xlfn.IFS(AND(Table13[[#This Row],[New Cost Per Unit]]&lt;&gt;"",Table13[[#This Row],[Percentage Change]]&lt;&gt;""),"Error",Table13[[#This Row],[New Cost Per Unit]]&lt;&gt;"",(Table13[[#This Row],[New Cost Per Unit]]/Table13[[#This Row],[Current Unit Cost]]-1),Table13[[#This Row],[Percentage Change]]&lt;&gt;"",""),"Missing Data")</f>
        <v>Missing Data</v>
      </c>
      <c r="H75" s="7"/>
      <c r="I75" s="4" t="str" cm="1">
        <f t="array" ref="I75">IFERROR(_xlfn.IFS(AND(Table13[[#This Row],[New Cost Per Unit]]&lt;&gt;"",Table13[[#This Row],[Percentage Change]]&lt;&gt;""),"Error",Table13[[#This Row],[New Cost Per Unit]]&lt;&gt;"","",Table13[[#This Row],[Percentage Change]]&lt;&gt;"",(Table13[[#This Row],[Percentage Change]]+1)*Table13[[#This Row],[Current Unit Cost]]),"Missing Data")</f>
        <v>Missing Data</v>
      </c>
      <c r="J75" t="str" cm="1">
        <f t="array" ref="J7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6" spans="1:10" x14ac:dyDescent="0.25">
      <c r="A76">
        <v>69</v>
      </c>
      <c r="B76" t="s">
        <v>38</v>
      </c>
      <c r="C76" t="s">
        <v>90</v>
      </c>
      <c r="D76" t="s">
        <v>30</v>
      </c>
      <c r="E76" s="1">
        <v>2.63</v>
      </c>
      <c r="F76" s="6"/>
      <c r="G76" s="3" t="str" cm="1">
        <f t="array" ref="G76">IFERROR(_xlfn.IFS(AND(Table13[[#This Row],[New Cost Per Unit]]&lt;&gt;"",Table13[[#This Row],[Percentage Change]]&lt;&gt;""),"Error",Table13[[#This Row],[New Cost Per Unit]]&lt;&gt;"",(Table13[[#This Row],[New Cost Per Unit]]/Table13[[#This Row],[Current Unit Cost]]-1),Table13[[#This Row],[Percentage Change]]&lt;&gt;"",""),"Missing Data")</f>
        <v>Missing Data</v>
      </c>
      <c r="H76" s="7"/>
      <c r="I76" s="4" t="str" cm="1">
        <f t="array" ref="I76">IFERROR(_xlfn.IFS(AND(Table13[[#This Row],[New Cost Per Unit]]&lt;&gt;"",Table13[[#This Row],[Percentage Change]]&lt;&gt;""),"Error",Table13[[#This Row],[New Cost Per Unit]]&lt;&gt;"","",Table13[[#This Row],[Percentage Change]]&lt;&gt;"",(Table13[[#This Row],[Percentage Change]]+1)*Table13[[#This Row],[Current Unit Cost]]),"Missing Data")</f>
        <v>Missing Data</v>
      </c>
      <c r="J76" t="str" cm="1">
        <f t="array" ref="J7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7" spans="1:10" x14ac:dyDescent="0.25">
      <c r="A77">
        <v>70</v>
      </c>
      <c r="B77" t="s">
        <v>38</v>
      </c>
      <c r="C77" t="s">
        <v>91</v>
      </c>
      <c r="D77" t="s">
        <v>30</v>
      </c>
      <c r="E77" s="1">
        <v>2.81</v>
      </c>
      <c r="F77" s="6"/>
      <c r="G77" s="3" t="str" cm="1">
        <f t="array" ref="G77">IFERROR(_xlfn.IFS(AND(Table13[[#This Row],[New Cost Per Unit]]&lt;&gt;"",Table13[[#This Row],[Percentage Change]]&lt;&gt;""),"Error",Table13[[#This Row],[New Cost Per Unit]]&lt;&gt;"",(Table13[[#This Row],[New Cost Per Unit]]/Table13[[#This Row],[Current Unit Cost]]-1),Table13[[#This Row],[Percentage Change]]&lt;&gt;"",""),"Missing Data")</f>
        <v>Missing Data</v>
      </c>
      <c r="H77" s="7"/>
      <c r="I77" s="4" t="str" cm="1">
        <f t="array" ref="I77">IFERROR(_xlfn.IFS(AND(Table13[[#This Row],[New Cost Per Unit]]&lt;&gt;"",Table13[[#This Row],[Percentage Change]]&lt;&gt;""),"Error",Table13[[#This Row],[New Cost Per Unit]]&lt;&gt;"","",Table13[[#This Row],[Percentage Change]]&lt;&gt;"",(Table13[[#This Row],[Percentage Change]]+1)*Table13[[#This Row],[Current Unit Cost]]),"Missing Data")</f>
        <v>Missing Data</v>
      </c>
      <c r="J77" t="str" cm="1">
        <f t="array" ref="J7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8" spans="1:10" x14ac:dyDescent="0.25">
      <c r="A78">
        <v>71</v>
      </c>
      <c r="B78" t="s">
        <v>38</v>
      </c>
      <c r="C78" t="s">
        <v>92</v>
      </c>
      <c r="D78" t="s">
        <v>30</v>
      </c>
      <c r="E78" s="1">
        <v>3</v>
      </c>
      <c r="F78" s="6"/>
      <c r="G78" s="3" t="str" cm="1">
        <f t="array" ref="G78">IFERROR(_xlfn.IFS(AND(Table13[[#This Row],[New Cost Per Unit]]&lt;&gt;"",Table13[[#This Row],[Percentage Change]]&lt;&gt;""),"Error",Table13[[#This Row],[New Cost Per Unit]]&lt;&gt;"",(Table13[[#This Row],[New Cost Per Unit]]/Table13[[#This Row],[Current Unit Cost]]-1),Table13[[#This Row],[Percentage Change]]&lt;&gt;"",""),"Missing Data")</f>
        <v>Missing Data</v>
      </c>
      <c r="H78" s="7"/>
      <c r="I78" s="4" t="str" cm="1">
        <f t="array" ref="I78">IFERROR(_xlfn.IFS(AND(Table13[[#This Row],[New Cost Per Unit]]&lt;&gt;"",Table13[[#This Row],[Percentage Change]]&lt;&gt;""),"Error",Table13[[#This Row],[New Cost Per Unit]]&lt;&gt;"","",Table13[[#This Row],[Percentage Change]]&lt;&gt;"",(Table13[[#This Row],[Percentage Change]]+1)*Table13[[#This Row],[Current Unit Cost]]),"Missing Data")</f>
        <v>Missing Data</v>
      </c>
      <c r="J78" t="str" cm="1">
        <f t="array" ref="J7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9" spans="1:10" x14ac:dyDescent="0.25">
      <c r="A79">
        <v>72</v>
      </c>
      <c r="B79" t="s">
        <v>38</v>
      </c>
      <c r="C79" t="s">
        <v>93</v>
      </c>
      <c r="D79" t="s">
        <v>30</v>
      </c>
      <c r="E79" s="1">
        <v>3.18</v>
      </c>
      <c r="F79" s="6"/>
      <c r="G79" s="3" t="str" cm="1">
        <f t="array" ref="G79">IFERROR(_xlfn.IFS(AND(Table13[[#This Row],[New Cost Per Unit]]&lt;&gt;"",Table13[[#This Row],[Percentage Change]]&lt;&gt;""),"Error",Table13[[#This Row],[New Cost Per Unit]]&lt;&gt;"",(Table13[[#This Row],[New Cost Per Unit]]/Table13[[#This Row],[Current Unit Cost]]-1),Table13[[#This Row],[Percentage Change]]&lt;&gt;"",""),"Missing Data")</f>
        <v>Missing Data</v>
      </c>
      <c r="H79" s="7"/>
      <c r="I79" s="4" t="str" cm="1">
        <f t="array" ref="I79">IFERROR(_xlfn.IFS(AND(Table13[[#This Row],[New Cost Per Unit]]&lt;&gt;"",Table13[[#This Row],[Percentage Change]]&lt;&gt;""),"Error",Table13[[#This Row],[New Cost Per Unit]]&lt;&gt;"","",Table13[[#This Row],[Percentage Change]]&lt;&gt;"",(Table13[[#This Row],[Percentage Change]]+1)*Table13[[#This Row],[Current Unit Cost]]),"Missing Data")</f>
        <v>Missing Data</v>
      </c>
      <c r="J79" t="str" cm="1">
        <f t="array" ref="J7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0" spans="1:10" x14ac:dyDescent="0.25">
      <c r="A80">
        <v>73</v>
      </c>
      <c r="B80" t="s">
        <v>38</v>
      </c>
      <c r="C80" t="s">
        <v>94</v>
      </c>
      <c r="D80" t="s">
        <v>30</v>
      </c>
      <c r="E80" s="1">
        <v>3.37</v>
      </c>
      <c r="F80" s="6"/>
      <c r="G80" s="3" t="str" cm="1">
        <f t="array" ref="G80">IFERROR(_xlfn.IFS(AND(Table13[[#This Row],[New Cost Per Unit]]&lt;&gt;"",Table13[[#This Row],[Percentage Change]]&lt;&gt;""),"Error",Table13[[#This Row],[New Cost Per Unit]]&lt;&gt;"",(Table13[[#This Row],[New Cost Per Unit]]/Table13[[#This Row],[Current Unit Cost]]-1),Table13[[#This Row],[Percentage Change]]&lt;&gt;"",""),"Missing Data")</f>
        <v>Missing Data</v>
      </c>
      <c r="H80" s="7"/>
      <c r="I80" s="4" t="str" cm="1">
        <f t="array" ref="I80">IFERROR(_xlfn.IFS(AND(Table13[[#This Row],[New Cost Per Unit]]&lt;&gt;"",Table13[[#This Row],[Percentage Change]]&lt;&gt;""),"Error",Table13[[#This Row],[New Cost Per Unit]]&lt;&gt;"","",Table13[[#This Row],[Percentage Change]]&lt;&gt;"",(Table13[[#This Row],[Percentage Change]]+1)*Table13[[#This Row],[Current Unit Cost]]),"Missing Data")</f>
        <v>Missing Data</v>
      </c>
      <c r="J80" t="str" cm="1">
        <f t="array" ref="J8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1" spans="1:10" x14ac:dyDescent="0.25">
      <c r="A81">
        <v>74</v>
      </c>
      <c r="B81" t="s">
        <v>38</v>
      </c>
      <c r="C81" t="s">
        <v>95</v>
      </c>
      <c r="D81" t="s">
        <v>30</v>
      </c>
      <c r="E81" s="1">
        <v>3.55</v>
      </c>
      <c r="F81" s="6"/>
      <c r="G81" s="3" t="str" cm="1">
        <f t="array" ref="G81">IFERROR(_xlfn.IFS(AND(Table13[[#This Row],[New Cost Per Unit]]&lt;&gt;"",Table13[[#This Row],[Percentage Change]]&lt;&gt;""),"Error",Table13[[#This Row],[New Cost Per Unit]]&lt;&gt;"",(Table13[[#This Row],[New Cost Per Unit]]/Table13[[#This Row],[Current Unit Cost]]-1),Table13[[#This Row],[Percentage Change]]&lt;&gt;"",""),"Missing Data")</f>
        <v>Missing Data</v>
      </c>
      <c r="H81" s="7"/>
      <c r="I81" s="4" t="str" cm="1">
        <f t="array" ref="I81">IFERROR(_xlfn.IFS(AND(Table13[[#This Row],[New Cost Per Unit]]&lt;&gt;"",Table13[[#This Row],[Percentage Change]]&lt;&gt;""),"Error",Table13[[#This Row],[New Cost Per Unit]]&lt;&gt;"","",Table13[[#This Row],[Percentage Change]]&lt;&gt;"",(Table13[[#This Row],[Percentage Change]]+1)*Table13[[#This Row],[Current Unit Cost]]),"Missing Data")</f>
        <v>Missing Data</v>
      </c>
      <c r="J81" t="str" cm="1">
        <f t="array" ref="J8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2" spans="1:10" x14ac:dyDescent="0.25">
      <c r="A82">
        <v>75</v>
      </c>
      <c r="B82" t="s">
        <v>38</v>
      </c>
      <c r="C82" t="s">
        <v>97</v>
      </c>
      <c r="D82" t="s">
        <v>22</v>
      </c>
      <c r="E82" s="1">
        <v>32.57</v>
      </c>
      <c r="F82" s="6"/>
      <c r="G82" s="3" t="str" cm="1">
        <f t="array" ref="G82">IFERROR(_xlfn.IFS(AND(Table13[[#This Row],[New Cost Per Unit]]&lt;&gt;"",Table13[[#This Row],[Percentage Change]]&lt;&gt;""),"Error",Table13[[#This Row],[New Cost Per Unit]]&lt;&gt;"",(Table13[[#This Row],[New Cost Per Unit]]/Table13[[#This Row],[Current Unit Cost]]-1),Table13[[#This Row],[Percentage Change]]&lt;&gt;"",""),"Missing Data")</f>
        <v>Missing Data</v>
      </c>
      <c r="H82" s="7"/>
      <c r="I82" s="4" t="str" cm="1">
        <f t="array" ref="I82">IFERROR(_xlfn.IFS(AND(Table13[[#This Row],[New Cost Per Unit]]&lt;&gt;"",Table13[[#This Row],[Percentage Change]]&lt;&gt;""),"Error",Table13[[#This Row],[New Cost Per Unit]]&lt;&gt;"","",Table13[[#This Row],[Percentage Change]]&lt;&gt;"",(Table13[[#This Row],[Percentage Change]]+1)*Table13[[#This Row],[Current Unit Cost]]),"Missing Data")</f>
        <v>Missing Data</v>
      </c>
      <c r="J82" t="str" cm="1">
        <f t="array" ref="J8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3" spans="1:10" x14ac:dyDescent="0.25">
      <c r="A83">
        <v>76</v>
      </c>
      <c r="B83" t="s">
        <v>38</v>
      </c>
      <c r="C83" t="s">
        <v>392</v>
      </c>
      <c r="D83" t="s">
        <v>22</v>
      </c>
      <c r="E83" s="1">
        <v>32.57</v>
      </c>
      <c r="F83" s="6"/>
      <c r="G83" s="3" t="str" cm="1">
        <f t="array" ref="G83">IFERROR(_xlfn.IFS(AND(Table13[[#This Row],[New Cost Per Unit]]&lt;&gt;"",Table13[[#This Row],[Percentage Change]]&lt;&gt;""),"Error",Table13[[#This Row],[New Cost Per Unit]]&lt;&gt;"",(Table13[[#This Row],[New Cost Per Unit]]/Table13[[#This Row],[Current Unit Cost]]-1),Table13[[#This Row],[Percentage Change]]&lt;&gt;"",""),"Missing Data")</f>
        <v>Missing Data</v>
      </c>
      <c r="H83" s="7"/>
      <c r="I83" s="4" t="str" cm="1">
        <f t="array" ref="I83">IFERROR(_xlfn.IFS(AND(Table13[[#This Row],[New Cost Per Unit]]&lt;&gt;"",Table13[[#This Row],[Percentage Change]]&lt;&gt;""),"Error",Table13[[#This Row],[New Cost Per Unit]]&lt;&gt;"","",Table13[[#This Row],[Percentage Change]]&lt;&gt;"",(Table13[[#This Row],[Percentage Change]]+1)*Table13[[#This Row],[Current Unit Cost]]),"Missing Data")</f>
        <v>Missing Data</v>
      </c>
      <c r="J83" t="str" cm="1">
        <f t="array" ref="J8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4" spans="1:10" x14ac:dyDescent="0.25">
      <c r="A84">
        <v>77</v>
      </c>
      <c r="B84" t="s">
        <v>38</v>
      </c>
      <c r="C84" t="s">
        <v>393</v>
      </c>
      <c r="D84" t="s">
        <v>22</v>
      </c>
      <c r="E84" s="1">
        <v>32.57</v>
      </c>
      <c r="F84" s="6"/>
      <c r="G84" s="3" t="str" cm="1">
        <f t="array" ref="G84">IFERROR(_xlfn.IFS(AND(Table13[[#This Row],[New Cost Per Unit]]&lt;&gt;"",Table13[[#This Row],[Percentage Change]]&lt;&gt;""),"Error",Table13[[#This Row],[New Cost Per Unit]]&lt;&gt;"",(Table13[[#This Row],[New Cost Per Unit]]/Table13[[#This Row],[Current Unit Cost]]-1),Table13[[#This Row],[Percentage Change]]&lt;&gt;"",""),"Missing Data")</f>
        <v>Missing Data</v>
      </c>
      <c r="H84" s="7"/>
      <c r="I84" s="4" t="str" cm="1">
        <f t="array" ref="I84">IFERROR(_xlfn.IFS(AND(Table13[[#This Row],[New Cost Per Unit]]&lt;&gt;"",Table13[[#This Row],[Percentage Change]]&lt;&gt;""),"Error",Table13[[#This Row],[New Cost Per Unit]]&lt;&gt;"","",Table13[[#This Row],[Percentage Change]]&lt;&gt;"",(Table13[[#This Row],[Percentage Change]]+1)*Table13[[#This Row],[Current Unit Cost]]),"Missing Data")</f>
        <v>Missing Data</v>
      </c>
      <c r="J84" t="str" cm="1">
        <f t="array" ref="J8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5" spans="1:10" x14ac:dyDescent="0.25">
      <c r="A85">
        <v>78</v>
      </c>
      <c r="B85" t="s">
        <v>98</v>
      </c>
      <c r="C85" t="s">
        <v>99</v>
      </c>
      <c r="D85" t="s">
        <v>30</v>
      </c>
      <c r="E85" s="1">
        <v>5.31</v>
      </c>
      <c r="F85" s="6"/>
      <c r="G85" s="3" t="str" cm="1">
        <f t="array" ref="G85">IFERROR(_xlfn.IFS(AND(Table13[[#This Row],[New Cost Per Unit]]&lt;&gt;"",Table13[[#This Row],[Percentage Change]]&lt;&gt;""),"Error",Table13[[#This Row],[New Cost Per Unit]]&lt;&gt;"",(Table13[[#This Row],[New Cost Per Unit]]/Table13[[#This Row],[Current Unit Cost]]-1),Table13[[#This Row],[Percentage Change]]&lt;&gt;"",""),"Missing Data")</f>
        <v>Missing Data</v>
      </c>
      <c r="H85" s="7"/>
      <c r="I85" s="4" t="str" cm="1">
        <f t="array" ref="I85">IFERROR(_xlfn.IFS(AND(Table13[[#This Row],[New Cost Per Unit]]&lt;&gt;"",Table13[[#This Row],[Percentage Change]]&lt;&gt;""),"Error",Table13[[#This Row],[New Cost Per Unit]]&lt;&gt;"","",Table13[[#This Row],[Percentage Change]]&lt;&gt;"",(Table13[[#This Row],[Percentage Change]]+1)*Table13[[#This Row],[Current Unit Cost]]),"Missing Data")</f>
        <v>Missing Data</v>
      </c>
      <c r="J85" t="str" cm="1">
        <f t="array" ref="J8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6" spans="1:10" x14ac:dyDescent="0.25">
      <c r="A86">
        <v>79</v>
      </c>
      <c r="B86" t="s">
        <v>98</v>
      </c>
      <c r="C86" t="s">
        <v>101</v>
      </c>
      <c r="D86" t="s">
        <v>30</v>
      </c>
      <c r="E86" s="1">
        <v>2.27</v>
      </c>
      <c r="F86" s="6"/>
      <c r="G86" s="3" t="str" cm="1">
        <f t="array" ref="G86">IFERROR(_xlfn.IFS(AND(Table13[[#This Row],[New Cost Per Unit]]&lt;&gt;"",Table13[[#This Row],[Percentage Change]]&lt;&gt;""),"Error",Table13[[#This Row],[New Cost Per Unit]]&lt;&gt;"",(Table13[[#This Row],[New Cost Per Unit]]/Table13[[#This Row],[Current Unit Cost]]-1),Table13[[#This Row],[Percentage Change]]&lt;&gt;"",""),"Missing Data")</f>
        <v>Missing Data</v>
      </c>
      <c r="H86" s="7"/>
      <c r="I86" s="4" t="str" cm="1">
        <f t="array" ref="I86">IFERROR(_xlfn.IFS(AND(Table13[[#This Row],[New Cost Per Unit]]&lt;&gt;"",Table13[[#This Row],[Percentage Change]]&lt;&gt;""),"Error",Table13[[#This Row],[New Cost Per Unit]]&lt;&gt;"","",Table13[[#This Row],[Percentage Change]]&lt;&gt;"",(Table13[[#This Row],[Percentage Change]]+1)*Table13[[#This Row],[Current Unit Cost]]),"Missing Data")</f>
        <v>Missing Data</v>
      </c>
      <c r="J86" t="str" cm="1">
        <f t="array" ref="J8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7" spans="1:10" x14ac:dyDescent="0.25">
      <c r="A87">
        <v>80</v>
      </c>
      <c r="B87" t="s">
        <v>98</v>
      </c>
      <c r="C87" t="s">
        <v>100</v>
      </c>
      <c r="D87" t="s">
        <v>30</v>
      </c>
      <c r="E87" s="1">
        <v>2</v>
      </c>
      <c r="F87" s="6"/>
      <c r="G87" s="3" t="str" cm="1">
        <f t="array" ref="G87">IFERROR(_xlfn.IFS(AND(Table13[[#This Row],[New Cost Per Unit]]&lt;&gt;"",Table13[[#This Row],[Percentage Change]]&lt;&gt;""),"Error",Table13[[#This Row],[New Cost Per Unit]]&lt;&gt;"",(Table13[[#This Row],[New Cost Per Unit]]/Table13[[#This Row],[Current Unit Cost]]-1),Table13[[#This Row],[Percentage Change]]&lt;&gt;"",""),"Missing Data")</f>
        <v>Missing Data</v>
      </c>
      <c r="H87" s="7"/>
      <c r="I87" s="4" t="str" cm="1">
        <f t="array" ref="I87">IFERROR(_xlfn.IFS(AND(Table13[[#This Row],[New Cost Per Unit]]&lt;&gt;"",Table13[[#This Row],[Percentage Change]]&lt;&gt;""),"Error",Table13[[#This Row],[New Cost Per Unit]]&lt;&gt;"","",Table13[[#This Row],[Percentage Change]]&lt;&gt;"",(Table13[[#This Row],[Percentage Change]]+1)*Table13[[#This Row],[Current Unit Cost]]),"Missing Data")</f>
        <v>Missing Data</v>
      </c>
      <c r="J87" t="str" cm="1">
        <f t="array" ref="J8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8" spans="1:10" x14ac:dyDescent="0.25">
      <c r="A88">
        <v>81</v>
      </c>
      <c r="B88" t="s">
        <v>98</v>
      </c>
      <c r="C88" t="s">
        <v>102</v>
      </c>
      <c r="D88" t="s">
        <v>30</v>
      </c>
      <c r="E88" s="1">
        <v>2.5499999999999998</v>
      </c>
      <c r="F88" s="6"/>
      <c r="G88" s="3" t="str" cm="1">
        <f t="array" ref="G88">IFERROR(_xlfn.IFS(AND(Table13[[#This Row],[New Cost Per Unit]]&lt;&gt;"",Table13[[#This Row],[Percentage Change]]&lt;&gt;""),"Error",Table13[[#This Row],[New Cost Per Unit]]&lt;&gt;"",(Table13[[#This Row],[New Cost Per Unit]]/Table13[[#This Row],[Current Unit Cost]]-1),Table13[[#This Row],[Percentage Change]]&lt;&gt;"",""),"Missing Data")</f>
        <v>Missing Data</v>
      </c>
      <c r="H88" s="7"/>
      <c r="I88" s="4" t="str" cm="1">
        <f t="array" ref="I88">IFERROR(_xlfn.IFS(AND(Table13[[#This Row],[New Cost Per Unit]]&lt;&gt;"",Table13[[#This Row],[Percentage Change]]&lt;&gt;""),"Error",Table13[[#This Row],[New Cost Per Unit]]&lt;&gt;"","",Table13[[#This Row],[Percentage Change]]&lt;&gt;"",(Table13[[#This Row],[Percentage Change]]+1)*Table13[[#This Row],[Current Unit Cost]]),"Missing Data")</f>
        <v>Missing Data</v>
      </c>
      <c r="J88" t="str" cm="1">
        <f t="array" ref="J8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9" spans="1:10" x14ac:dyDescent="0.25">
      <c r="A89">
        <v>82</v>
      </c>
      <c r="B89" t="s">
        <v>98</v>
      </c>
      <c r="C89" t="s">
        <v>103</v>
      </c>
      <c r="D89" t="s">
        <v>30</v>
      </c>
      <c r="E89" s="1">
        <v>2.9</v>
      </c>
      <c r="F89" s="6"/>
      <c r="G89" s="3" t="str" cm="1">
        <f t="array" ref="G89">IFERROR(_xlfn.IFS(AND(Table13[[#This Row],[New Cost Per Unit]]&lt;&gt;"",Table13[[#This Row],[Percentage Change]]&lt;&gt;""),"Error",Table13[[#This Row],[New Cost Per Unit]]&lt;&gt;"",(Table13[[#This Row],[New Cost Per Unit]]/Table13[[#This Row],[Current Unit Cost]]-1),Table13[[#This Row],[Percentage Change]]&lt;&gt;"",""),"Missing Data")</f>
        <v>Missing Data</v>
      </c>
      <c r="H89" s="7"/>
      <c r="I89" s="4" t="str" cm="1">
        <f t="array" ref="I89">IFERROR(_xlfn.IFS(AND(Table13[[#This Row],[New Cost Per Unit]]&lt;&gt;"",Table13[[#This Row],[Percentage Change]]&lt;&gt;""),"Error",Table13[[#This Row],[New Cost Per Unit]]&lt;&gt;"","",Table13[[#This Row],[Percentage Change]]&lt;&gt;"",(Table13[[#This Row],[Percentage Change]]+1)*Table13[[#This Row],[Current Unit Cost]]),"Missing Data")</f>
        <v>Missing Data</v>
      </c>
      <c r="J89" t="str" cm="1">
        <f t="array" ref="J8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0" spans="1:10" x14ac:dyDescent="0.25">
      <c r="A90">
        <v>83</v>
      </c>
      <c r="B90" t="s">
        <v>98</v>
      </c>
      <c r="C90" t="s">
        <v>104</v>
      </c>
      <c r="D90" t="s">
        <v>30</v>
      </c>
      <c r="E90" s="1">
        <v>5.29</v>
      </c>
      <c r="F90" s="6"/>
      <c r="G90" s="3" t="str" cm="1">
        <f t="array" ref="G90">IFERROR(_xlfn.IFS(AND(Table13[[#This Row],[New Cost Per Unit]]&lt;&gt;"",Table13[[#This Row],[Percentage Change]]&lt;&gt;""),"Error",Table13[[#This Row],[New Cost Per Unit]]&lt;&gt;"",(Table13[[#This Row],[New Cost Per Unit]]/Table13[[#This Row],[Current Unit Cost]]-1),Table13[[#This Row],[Percentage Change]]&lt;&gt;"",""),"Missing Data")</f>
        <v>Missing Data</v>
      </c>
      <c r="H90" s="7"/>
      <c r="I90" s="4" t="str" cm="1">
        <f t="array" ref="I90">IFERROR(_xlfn.IFS(AND(Table13[[#This Row],[New Cost Per Unit]]&lt;&gt;"",Table13[[#This Row],[Percentage Change]]&lt;&gt;""),"Error",Table13[[#This Row],[New Cost Per Unit]]&lt;&gt;"","",Table13[[#This Row],[Percentage Change]]&lt;&gt;"",(Table13[[#This Row],[Percentage Change]]+1)*Table13[[#This Row],[Current Unit Cost]]),"Missing Data")</f>
        <v>Missing Data</v>
      </c>
      <c r="J90" t="str" cm="1">
        <f t="array" ref="J9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1" spans="1:10" x14ac:dyDescent="0.25">
      <c r="A91">
        <v>84</v>
      </c>
      <c r="B91" t="s">
        <v>98</v>
      </c>
      <c r="C91" t="s">
        <v>105</v>
      </c>
      <c r="D91" t="s">
        <v>30</v>
      </c>
      <c r="E91" s="1">
        <v>2.92</v>
      </c>
      <c r="F91" s="6"/>
      <c r="G91" s="3" t="str" cm="1">
        <f t="array" ref="G91">IFERROR(_xlfn.IFS(AND(Table13[[#This Row],[New Cost Per Unit]]&lt;&gt;"",Table13[[#This Row],[Percentage Change]]&lt;&gt;""),"Error",Table13[[#This Row],[New Cost Per Unit]]&lt;&gt;"",(Table13[[#This Row],[New Cost Per Unit]]/Table13[[#This Row],[Current Unit Cost]]-1),Table13[[#This Row],[Percentage Change]]&lt;&gt;"",""),"Missing Data")</f>
        <v>Missing Data</v>
      </c>
      <c r="H91" s="7"/>
      <c r="I91" s="4" t="str" cm="1">
        <f t="array" ref="I91">IFERROR(_xlfn.IFS(AND(Table13[[#This Row],[New Cost Per Unit]]&lt;&gt;"",Table13[[#This Row],[Percentage Change]]&lt;&gt;""),"Error",Table13[[#This Row],[New Cost Per Unit]]&lt;&gt;"","",Table13[[#This Row],[Percentage Change]]&lt;&gt;"",(Table13[[#This Row],[Percentage Change]]+1)*Table13[[#This Row],[Current Unit Cost]]),"Missing Data")</f>
        <v>Missing Data</v>
      </c>
      <c r="J91" t="str" cm="1">
        <f t="array" ref="J9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2" spans="1:10" x14ac:dyDescent="0.25">
      <c r="A92">
        <v>85</v>
      </c>
      <c r="B92" t="s">
        <v>106</v>
      </c>
      <c r="C92" t="s">
        <v>125</v>
      </c>
      <c r="D92" t="s">
        <v>30</v>
      </c>
      <c r="E92" s="1">
        <v>3.57</v>
      </c>
      <c r="F92" s="6"/>
      <c r="G92" s="3" t="str" cm="1">
        <f t="array" ref="G92">IFERROR(_xlfn.IFS(AND(Table13[[#This Row],[New Cost Per Unit]]&lt;&gt;"",Table13[[#This Row],[Percentage Change]]&lt;&gt;""),"Error",Table13[[#This Row],[New Cost Per Unit]]&lt;&gt;"",(Table13[[#This Row],[New Cost Per Unit]]/Table13[[#This Row],[Current Unit Cost]]-1),Table13[[#This Row],[Percentage Change]]&lt;&gt;"",""),"Missing Data")</f>
        <v>Missing Data</v>
      </c>
      <c r="H92" s="7"/>
      <c r="I92" s="4" t="str" cm="1">
        <f t="array" ref="I92">IFERROR(_xlfn.IFS(AND(Table13[[#This Row],[New Cost Per Unit]]&lt;&gt;"",Table13[[#This Row],[Percentage Change]]&lt;&gt;""),"Error",Table13[[#This Row],[New Cost Per Unit]]&lt;&gt;"","",Table13[[#This Row],[Percentage Change]]&lt;&gt;"",(Table13[[#This Row],[Percentage Change]]+1)*Table13[[#This Row],[Current Unit Cost]]),"Missing Data")</f>
        <v>Missing Data</v>
      </c>
      <c r="J92" t="str" cm="1">
        <f t="array" ref="J9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3" spans="1:10" x14ac:dyDescent="0.25">
      <c r="A93">
        <v>86</v>
      </c>
      <c r="B93" t="s">
        <v>106</v>
      </c>
      <c r="C93" t="s">
        <v>113</v>
      </c>
      <c r="D93" t="s">
        <v>30</v>
      </c>
      <c r="E93" s="1">
        <v>2.6</v>
      </c>
      <c r="F93" s="6"/>
      <c r="G93" s="3" t="str" cm="1">
        <f t="array" ref="G93">IFERROR(_xlfn.IFS(AND(Table13[[#This Row],[New Cost Per Unit]]&lt;&gt;"",Table13[[#This Row],[Percentage Change]]&lt;&gt;""),"Error",Table13[[#This Row],[New Cost Per Unit]]&lt;&gt;"",(Table13[[#This Row],[New Cost Per Unit]]/Table13[[#This Row],[Current Unit Cost]]-1),Table13[[#This Row],[Percentage Change]]&lt;&gt;"",""),"Missing Data")</f>
        <v>Missing Data</v>
      </c>
      <c r="H93" s="7"/>
      <c r="I93" s="4" t="str" cm="1">
        <f t="array" ref="I93">IFERROR(_xlfn.IFS(AND(Table13[[#This Row],[New Cost Per Unit]]&lt;&gt;"",Table13[[#This Row],[Percentage Change]]&lt;&gt;""),"Error",Table13[[#This Row],[New Cost Per Unit]]&lt;&gt;"","",Table13[[#This Row],[Percentage Change]]&lt;&gt;"",(Table13[[#This Row],[Percentage Change]]+1)*Table13[[#This Row],[Current Unit Cost]]),"Missing Data")</f>
        <v>Missing Data</v>
      </c>
      <c r="J93" t="str" cm="1">
        <f t="array" ref="J9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4" spans="1:10" x14ac:dyDescent="0.25">
      <c r="A94">
        <v>87</v>
      </c>
      <c r="B94" t="s">
        <v>106</v>
      </c>
      <c r="C94" t="s">
        <v>114</v>
      </c>
      <c r="D94" t="s">
        <v>30</v>
      </c>
      <c r="E94" s="1">
        <v>2.69</v>
      </c>
      <c r="F94" s="6"/>
      <c r="G94" s="3" t="str" cm="1">
        <f t="array" ref="G94">IFERROR(_xlfn.IFS(AND(Table13[[#This Row],[New Cost Per Unit]]&lt;&gt;"",Table13[[#This Row],[Percentage Change]]&lt;&gt;""),"Error",Table13[[#This Row],[New Cost Per Unit]]&lt;&gt;"",(Table13[[#This Row],[New Cost Per Unit]]/Table13[[#This Row],[Current Unit Cost]]-1),Table13[[#This Row],[Percentage Change]]&lt;&gt;"",""),"Missing Data")</f>
        <v>Missing Data</v>
      </c>
      <c r="H94" s="7"/>
      <c r="I94" s="4" t="str" cm="1">
        <f t="array" ref="I94">IFERROR(_xlfn.IFS(AND(Table13[[#This Row],[New Cost Per Unit]]&lt;&gt;"",Table13[[#This Row],[Percentage Change]]&lt;&gt;""),"Error",Table13[[#This Row],[New Cost Per Unit]]&lt;&gt;"","",Table13[[#This Row],[Percentage Change]]&lt;&gt;"",(Table13[[#This Row],[Percentage Change]]+1)*Table13[[#This Row],[Current Unit Cost]]),"Missing Data")</f>
        <v>Missing Data</v>
      </c>
      <c r="J94" t="str" cm="1">
        <f t="array" ref="J9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5" spans="1:10" x14ac:dyDescent="0.25">
      <c r="A95">
        <v>88</v>
      </c>
      <c r="B95" t="s">
        <v>106</v>
      </c>
      <c r="C95" t="s">
        <v>115</v>
      </c>
      <c r="D95" t="s">
        <v>30</v>
      </c>
      <c r="E95" s="1">
        <v>2.79</v>
      </c>
      <c r="F95" s="6"/>
      <c r="G95" s="3" t="str" cm="1">
        <f t="array" ref="G95">IFERROR(_xlfn.IFS(AND(Table13[[#This Row],[New Cost Per Unit]]&lt;&gt;"",Table13[[#This Row],[Percentage Change]]&lt;&gt;""),"Error",Table13[[#This Row],[New Cost Per Unit]]&lt;&gt;"",(Table13[[#This Row],[New Cost Per Unit]]/Table13[[#This Row],[Current Unit Cost]]-1),Table13[[#This Row],[Percentage Change]]&lt;&gt;"",""),"Missing Data")</f>
        <v>Missing Data</v>
      </c>
      <c r="H95" s="7"/>
      <c r="I95" s="4" t="str" cm="1">
        <f t="array" ref="I95">IFERROR(_xlfn.IFS(AND(Table13[[#This Row],[New Cost Per Unit]]&lt;&gt;"",Table13[[#This Row],[Percentage Change]]&lt;&gt;""),"Error",Table13[[#This Row],[New Cost Per Unit]]&lt;&gt;"","",Table13[[#This Row],[Percentage Change]]&lt;&gt;"",(Table13[[#This Row],[Percentage Change]]+1)*Table13[[#This Row],[Current Unit Cost]]),"Missing Data")</f>
        <v>Missing Data</v>
      </c>
      <c r="J95" t="str" cm="1">
        <f t="array" ref="J9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6" spans="1:10" x14ac:dyDescent="0.25">
      <c r="A96">
        <v>89</v>
      </c>
      <c r="B96" t="s">
        <v>106</v>
      </c>
      <c r="C96" t="s">
        <v>107</v>
      </c>
      <c r="D96" t="s">
        <v>30</v>
      </c>
      <c r="E96" s="1">
        <v>2.0099999999999998</v>
      </c>
      <c r="F96" s="6"/>
      <c r="G96" s="3" t="str" cm="1">
        <f t="array" ref="G96">IFERROR(_xlfn.IFS(AND(Table13[[#This Row],[New Cost Per Unit]]&lt;&gt;"",Table13[[#This Row],[Percentage Change]]&lt;&gt;""),"Error",Table13[[#This Row],[New Cost Per Unit]]&lt;&gt;"",(Table13[[#This Row],[New Cost Per Unit]]/Table13[[#This Row],[Current Unit Cost]]-1),Table13[[#This Row],[Percentage Change]]&lt;&gt;"",""),"Missing Data")</f>
        <v>Missing Data</v>
      </c>
      <c r="H96" s="7"/>
      <c r="I96" s="4" t="str" cm="1">
        <f t="array" ref="I96">IFERROR(_xlfn.IFS(AND(Table13[[#This Row],[New Cost Per Unit]]&lt;&gt;"",Table13[[#This Row],[Percentage Change]]&lt;&gt;""),"Error",Table13[[#This Row],[New Cost Per Unit]]&lt;&gt;"","",Table13[[#This Row],[Percentage Change]]&lt;&gt;"",(Table13[[#This Row],[Percentage Change]]+1)*Table13[[#This Row],[Current Unit Cost]]),"Missing Data")</f>
        <v>Missing Data</v>
      </c>
      <c r="J96" t="str" cm="1">
        <f t="array" ref="J9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7" spans="1:10" x14ac:dyDescent="0.25">
      <c r="A97">
        <v>90</v>
      </c>
      <c r="B97" t="s">
        <v>106</v>
      </c>
      <c r="C97" t="s">
        <v>108</v>
      </c>
      <c r="D97" t="s">
        <v>30</v>
      </c>
      <c r="E97" s="1">
        <v>2.11</v>
      </c>
      <c r="F97" s="6"/>
      <c r="G97" s="3" t="str" cm="1">
        <f t="array" ref="G97">IFERROR(_xlfn.IFS(AND(Table13[[#This Row],[New Cost Per Unit]]&lt;&gt;"",Table13[[#This Row],[Percentage Change]]&lt;&gt;""),"Error",Table13[[#This Row],[New Cost Per Unit]]&lt;&gt;"",(Table13[[#This Row],[New Cost Per Unit]]/Table13[[#This Row],[Current Unit Cost]]-1),Table13[[#This Row],[Percentage Change]]&lt;&gt;"",""),"Missing Data")</f>
        <v>Missing Data</v>
      </c>
      <c r="H97" s="7"/>
      <c r="I97" s="4" t="str" cm="1">
        <f t="array" ref="I97">IFERROR(_xlfn.IFS(AND(Table13[[#This Row],[New Cost Per Unit]]&lt;&gt;"",Table13[[#This Row],[Percentage Change]]&lt;&gt;""),"Error",Table13[[#This Row],[New Cost Per Unit]]&lt;&gt;"","",Table13[[#This Row],[Percentage Change]]&lt;&gt;"",(Table13[[#This Row],[Percentage Change]]+1)*Table13[[#This Row],[Current Unit Cost]]),"Missing Data")</f>
        <v>Missing Data</v>
      </c>
      <c r="J97" t="str" cm="1">
        <f t="array" ref="J9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8" spans="1:10" x14ac:dyDescent="0.25">
      <c r="A98">
        <v>91</v>
      </c>
      <c r="B98" t="s">
        <v>106</v>
      </c>
      <c r="C98" t="s">
        <v>109</v>
      </c>
      <c r="D98" t="s">
        <v>30</v>
      </c>
      <c r="E98" s="1">
        <v>2.2000000000000002</v>
      </c>
      <c r="F98" s="6"/>
      <c r="G98" s="3" t="str" cm="1">
        <f t="array" ref="G98">IFERROR(_xlfn.IFS(AND(Table13[[#This Row],[New Cost Per Unit]]&lt;&gt;"",Table13[[#This Row],[Percentage Change]]&lt;&gt;""),"Error",Table13[[#This Row],[New Cost Per Unit]]&lt;&gt;"",(Table13[[#This Row],[New Cost Per Unit]]/Table13[[#This Row],[Current Unit Cost]]-1),Table13[[#This Row],[Percentage Change]]&lt;&gt;"",""),"Missing Data")</f>
        <v>Missing Data</v>
      </c>
      <c r="H98" s="7"/>
      <c r="I98" s="4" t="str" cm="1">
        <f t="array" ref="I98">IFERROR(_xlfn.IFS(AND(Table13[[#This Row],[New Cost Per Unit]]&lt;&gt;"",Table13[[#This Row],[Percentage Change]]&lt;&gt;""),"Error",Table13[[#This Row],[New Cost Per Unit]]&lt;&gt;"","",Table13[[#This Row],[Percentage Change]]&lt;&gt;"",(Table13[[#This Row],[Percentage Change]]+1)*Table13[[#This Row],[Current Unit Cost]]),"Missing Data")</f>
        <v>Missing Data</v>
      </c>
      <c r="J98" t="str" cm="1">
        <f t="array" ref="J9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9" spans="1:10" x14ac:dyDescent="0.25">
      <c r="A99">
        <v>92</v>
      </c>
      <c r="B99" t="s">
        <v>106</v>
      </c>
      <c r="C99" t="s">
        <v>110</v>
      </c>
      <c r="D99" t="s">
        <v>30</v>
      </c>
      <c r="E99" s="1">
        <v>2.2999999999999998</v>
      </c>
      <c r="F99" s="6"/>
      <c r="G99" s="3" t="str" cm="1">
        <f t="array" ref="G99">IFERROR(_xlfn.IFS(AND(Table13[[#This Row],[New Cost Per Unit]]&lt;&gt;"",Table13[[#This Row],[Percentage Change]]&lt;&gt;""),"Error",Table13[[#This Row],[New Cost Per Unit]]&lt;&gt;"",(Table13[[#This Row],[New Cost Per Unit]]/Table13[[#This Row],[Current Unit Cost]]-1),Table13[[#This Row],[Percentage Change]]&lt;&gt;"",""),"Missing Data")</f>
        <v>Missing Data</v>
      </c>
      <c r="H99" s="7"/>
      <c r="I99" s="4" t="str" cm="1">
        <f t="array" ref="I99">IFERROR(_xlfn.IFS(AND(Table13[[#This Row],[New Cost Per Unit]]&lt;&gt;"",Table13[[#This Row],[Percentage Change]]&lt;&gt;""),"Error",Table13[[#This Row],[New Cost Per Unit]]&lt;&gt;"","",Table13[[#This Row],[Percentage Change]]&lt;&gt;"",(Table13[[#This Row],[Percentage Change]]+1)*Table13[[#This Row],[Current Unit Cost]]),"Missing Data")</f>
        <v>Missing Data</v>
      </c>
      <c r="J99" t="str" cm="1">
        <f t="array" ref="J9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0" spans="1:10" x14ac:dyDescent="0.25">
      <c r="A100">
        <v>93</v>
      </c>
      <c r="B100" t="s">
        <v>106</v>
      </c>
      <c r="C100" t="s">
        <v>111</v>
      </c>
      <c r="D100" t="s">
        <v>30</v>
      </c>
      <c r="E100" s="1">
        <v>2.4</v>
      </c>
      <c r="F100" s="6"/>
      <c r="G100" s="3" t="str" cm="1">
        <f t="array" ref="G100">IFERROR(_xlfn.IFS(AND(Table13[[#This Row],[New Cost Per Unit]]&lt;&gt;"",Table13[[#This Row],[Percentage Change]]&lt;&gt;""),"Error",Table13[[#This Row],[New Cost Per Unit]]&lt;&gt;"",(Table13[[#This Row],[New Cost Per Unit]]/Table13[[#This Row],[Current Unit Cost]]-1),Table13[[#This Row],[Percentage Change]]&lt;&gt;"",""),"Missing Data")</f>
        <v>Missing Data</v>
      </c>
      <c r="H100" s="7"/>
      <c r="I100" s="4" t="str" cm="1">
        <f t="array" ref="I100">IFERROR(_xlfn.IFS(AND(Table13[[#This Row],[New Cost Per Unit]]&lt;&gt;"",Table13[[#This Row],[Percentage Change]]&lt;&gt;""),"Error",Table13[[#This Row],[New Cost Per Unit]]&lt;&gt;"","",Table13[[#This Row],[Percentage Change]]&lt;&gt;"",(Table13[[#This Row],[Percentage Change]]+1)*Table13[[#This Row],[Current Unit Cost]]),"Missing Data")</f>
        <v>Missing Data</v>
      </c>
      <c r="J100" t="str" cm="1">
        <f t="array" ref="J10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1" spans="1:10" x14ac:dyDescent="0.25">
      <c r="A101">
        <v>94</v>
      </c>
      <c r="B101" t="s">
        <v>106</v>
      </c>
      <c r="C101" t="s">
        <v>112</v>
      </c>
      <c r="D101" t="s">
        <v>30</v>
      </c>
      <c r="E101" s="1">
        <v>2.5</v>
      </c>
      <c r="F101" s="6"/>
      <c r="G101" s="3" t="str" cm="1">
        <f t="array" ref="G101">IFERROR(_xlfn.IFS(AND(Table13[[#This Row],[New Cost Per Unit]]&lt;&gt;"",Table13[[#This Row],[Percentage Change]]&lt;&gt;""),"Error",Table13[[#This Row],[New Cost Per Unit]]&lt;&gt;"",(Table13[[#This Row],[New Cost Per Unit]]/Table13[[#This Row],[Current Unit Cost]]-1),Table13[[#This Row],[Percentage Change]]&lt;&gt;"",""),"Missing Data")</f>
        <v>Missing Data</v>
      </c>
      <c r="H101" s="7"/>
      <c r="I101" s="4" t="str" cm="1">
        <f t="array" ref="I101">IFERROR(_xlfn.IFS(AND(Table13[[#This Row],[New Cost Per Unit]]&lt;&gt;"",Table13[[#This Row],[Percentage Change]]&lt;&gt;""),"Error",Table13[[#This Row],[New Cost Per Unit]]&lt;&gt;"","",Table13[[#This Row],[Percentage Change]]&lt;&gt;"",(Table13[[#This Row],[Percentage Change]]+1)*Table13[[#This Row],[Current Unit Cost]]),"Missing Data")</f>
        <v>Missing Data</v>
      </c>
      <c r="J101" t="str" cm="1">
        <f t="array" ref="J10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2" spans="1:10" x14ac:dyDescent="0.25">
      <c r="A102">
        <v>95</v>
      </c>
      <c r="B102" t="s">
        <v>106</v>
      </c>
      <c r="C102" t="s">
        <v>122</v>
      </c>
      <c r="D102" t="s">
        <v>30</v>
      </c>
      <c r="E102" s="1">
        <v>3.54</v>
      </c>
      <c r="F102" s="6"/>
      <c r="G102" s="3" t="str" cm="1">
        <f t="array" ref="G102">IFERROR(_xlfn.IFS(AND(Table13[[#This Row],[New Cost Per Unit]]&lt;&gt;"",Table13[[#This Row],[Percentage Change]]&lt;&gt;""),"Error",Table13[[#This Row],[New Cost Per Unit]]&lt;&gt;"",(Table13[[#This Row],[New Cost Per Unit]]/Table13[[#This Row],[Current Unit Cost]]-1),Table13[[#This Row],[Percentage Change]]&lt;&gt;"",""),"Missing Data")</f>
        <v>Missing Data</v>
      </c>
      <c r="H102" s="7"/>
      <c r="I102" s="4" t="str" cm="1">
        <f t="array" ref="I102">IFERROR(_xlfn.IFS(AND(Table13[[#This Row],[New Cost Per Unit]]&lt;&gt;"",Table13[[#This Row],[Percentage Change]]&lt;&gt;""),"Error",Table13[[#This Row],[New Cost Per Unit]]&lt;&gt;"","",Table13[[#This Row],[Percentage Change]]&lt;&gt;"",(Table13[[#This Row],[Percentage Change]]+1)*Table13[[#This Row],[Current Unit Cost]]),"Missing Data")</f>
        <v>Missing Data</v>
      </c>
      <c r="J102" t="str" cm="1">
        <f t="array" ref="J10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3" spans="1:10" x14ac:dyDescent="0.25">
      <c r="A103">
        <v>96</v>
      </c>
      <c r="B103" t="s">
        <v>106</v>
      </c>
      <c r="C103" t="s">
        <v>123</v>
      </c>
      <c r="D103" t="s">
        <v>30</v>
      </c>
      <c r="E103" s="1">
        <v>3.72</v>
      </c>
      <c r="F103" s="6"/>
      <c r="G103" s="3" t="str" cm="1">
        <f t="array" ref="G103">IFERROR(_xlfn.IFS(AND(Table13[[#This Row],[New Cost Per Unit]]&lt;&gt;"",Table13[[#This Row],[Percentage Change]]&lt;&gt;""),"Error",Table13[[#This Row],[New Cost Per Unit]]&lt;&gt;"",(Table13[[#This Row],[New Cost Per Unit]]/Table13[[#This Row],[Current Unit Cost]]-1),Table13[[#This Row],[Percentage Change]]&lt;&gt;"",""),"Missing Data")</f>
        <v>Missing Data</v>
      </c>
      <c r="H103" s="7"/>
      <c r="I103" s="4" t="str" cm="1">
        <f t="array" ref="I103">IFERROR(_xlfn.IFS(AND(Table13[[#This Row],[New Cost Per Unit]]&lt;&gt;"",Table13[[#This Row],[Percentage Change]]&lt;&gt;""),"Error",Table13[[#This Row],[New Cost Per Unit]]&lt;&gt;"","",Table13[[#This Row],[Percentage Change]]&lt;&gt;"",(Table13[[#This Row],[Percentage Change]]+1)*Table13[[#This Row],[Current Unit Cost]]),"Missing Data")</f>
        <v>Missing Data</v>
      </c>
      <c r="J103" t="str" cm="1">
        <f t="array" ref="J10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4" spans="1:10" x14ac:dyDescent="0.25">
      <c r="A104">
        <v>97</v>
      </c>
      <c r="B104" t="s">
        <v>106</v>
      </c>
      <c r="C104" t="s">
        <v>124</v>
      </c>
      <c r="D104" t="s">
        <v>30</v>
      </c>
      <c r="E104" s="1">
        <v>3.91</v>
      </c>
      <c r="F104" s="6"/>
      <c r="G104" s="3" t="str" cm="1">
        <f t="array" ref="G104">IFERROR(_xlfn.IFS(AND(Table13[[#This Row],[New Cost Per Unit]]&lt;&gt;"",Table13[[#This Row],[Percentage Change]]&lt;&gt;""),"Error",Table13[[#This Row],[New Cost Per Unit]]&lt;&gt;"",(Table13[[#This Row],[New Cost Per Unit]]/Table13[[#This Row],[Current Unit Cost]]-1),Table13[[#This Row],[Percentage Change]]&lt;&gt;"",""),"Missing Data")</f>
        <v>Missing Data</v>
      </c>
      <c r="H104" s="7"/>
      <c r="I104" s="4" t="str" cm="1">
        <f t="array" ref="I104">IFERROR(_xlfn.IFS(AND(Table13[[#This Row],[New Cost Per Unit]]&lt;&gt;"",Table13[[#This Row],[Percentage Change]]&lt;&gt;""),"Error",Table13[[#This Row],[New Cost Per Unit]]&lt;&gt;"","",Table13[[#This Row],[Percentage Change]]&lt;&gt;"",(Table13[[#This Row],[Percentage Change]]+1)*Table13[[#This Row],[Current Unit Cost]]),"Missing Data")</f>
        <v>Missing Data</v>
      </c>
      <c r="J104" t="str" cm="1">
        <f t="array" ref="J10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5" spans="1:10" x14ac:dyDescent="0.25">
      <c r="A105">
        <v>98</v>
      </c>
      <c r="B105" t="s">
        <v>106</v>
      </c>
      <c r="C105" t="s">
        <v>116</v>
      </c>
      <c r="D105" t="s">
        <v>30</v>
      </c>
      <c r="E105" s="1">
        <v>2.4300000000000002</v>
      </c>
      <c r="F105" s="6"/>
      <c r="G105" s="3" t="str" cm="1">
        <f t="array" ref="G105">IFERROR(_xlfn.IFS(AND(Table13[[#This Row],[New Cost Per Unit]]&lt;&gt;"",Table13[[#This Row],[Percentage Change]]&lt;&gt;""),"Error",Table13[[#This Row],[New Cost Per Unit]]&lt;&gt;"",(Table13[[#This Row],[New Cost Per Unit]]/Table13[[#This Row],[Current Unit Cost]]-1),Table13[[#This Row],[Percentage Change]]&lt;&gt;"",""),"Missing Data")</f>
        <v>Missing Data</v>
      </c>
      <c r="H105" s="7"/>
      <c r="I105" s="4" t="str" cm="1">
        <f t="array" ref="I105">IFERROR(_xlfn.IFS(AND(Table13[[#This Row],[New Cost Per Unit]]&lt;&gt;"",Table13[[#This Row],[Percentage Change]]&lt;&gt;""),"Error",Table13[[#This Row],[New Cost Per Unit]]&lt;&gt;"","",Table13[[#This Row],[Percentage Change]]&lt;&gt;"",(Table13[[#This Row],[Percentage Change]]+1)*Table13[[#This Row],[Current Unit Cost]]),"Missing Data")</f>
        <v>Missing Data</v>
      </c>
      <c r="J105" t="str" cm="1">
        <f t="array" ref="J10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6" spans="1:10" x14ac:dyDescent="0.25">
      <c r="A106">
        <v>99</v>
      </c>
      <c r="B106" t="s">
        <v>106</v>
      </c>
      <c r="C106" t="s">
        <v>117</v>
      </c>
      <c r="D106" t="s">
        <v>30</v>
      </c>
      <c r="E106" s="1">
        <v>2.62</v>
      </c>
      <c r="F106" s="6"/>
      <c r="G106" s="3" t="str" cm="1">
        <f t="array" ref="G106">IFERROR(_xlfn.IFS(AND(Table13[[#This Row],[New Cost Per Unit]]&lt;&gt;"",Table13[[#This Row],[Percentage Change]]&lt;&gt;""),"Error",Table13[[#This Row],[New Cost Per Unit]]&lt;&gt;"",(Table13[[#This Row],[New Cost Per Unit]]/Table13[[#This Row],[Current Unit Cost]]-1),Table13[[#This Row],[Percentage Change]]&lt;&gt;"",""),"Missing Data")</f>
        <v>Missing Data</v>
      </c>
      <c r="H106" s="7"/>
      <c r="I106" s="4" t="str" cm="1">
        <f t="array" ref="I106">IFERROR(_xlfn.IFS(AND(Table13[[#This Row],[New Cost Per Unit]]&lt;&gt;"",Table13[[#This Row],[Percentage Change]]&lt;&gt;""),"Error",Table13[[#This Row],[New Cost Per Unit]]&lt;&gt;"","",Table13[[#This Row],[Percentage Change]]&lt;&gt;"",(Table13[[#This Row],[Percentage Change]]+1)*Table13[[#This Row],[Current Unit Cost]]),"Missing Data")</f>
        <v>Missing Data</v>
      </c>
      <c r="J106" t="str" cm="1">
        <f t="array" ref="J10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7" spans="1:10" x14ac:dyDescent="0.25">
      <c r="A107">
        <v>100</v>
      </c>
      <c r="B107" t="s">
        <v>106</v>
      </c>
      <c r="C107" t="s">
        <v>118</v>
      </c>
      <c r="D107" t="s">
        <v>30</v>
      </c>
      <c r="E107" s="1">
        <v>2.8</v>
      </c>
      <c r="F107" s="6"/>
      <c r="G107" s="3" t="str" cm="1">
        <f t="array" ref="G107">IFERROR(_xlfn.IFS(AND(Table13[[#This Row],[New Cost Per Unit]]&lt;&gt;"",Table13[[#This Row],[Percentage Change]]&lt;&gt;""),"Error",Table13[[#This Row],[New Cost Per Unit]]&lt;&gt;"",(Table13[[#This Row],[New Cost Per Unit]]/Table13[[#This Row],[Current Unit Cost]]-1),Table13[[#This Row],[Percentage Change]]&lt;&gt;"",""),"Missing Data")</f>
        <v>Missing Data</v>
      </c>
      <c r="H107" s="7"/>
      <c r="I107" s="4" t="str" cm="1">
        <f t="array" ref="I107">IFERROR(_xlfn.IFS(AND(Table13[[#This Row],[New Cost Per Unit]]&lt;&gt;"",Table13[[#This Row],[Percentage Change]]&lt;&gt;""),"Error",Table13[[#This Row],[New Cost Per Unit]]&lt;&gt;"","",Table13[[#This Row],[Percentage Change]]&lt;&gt;"",(Table13[[#This Row],[Percentage Change]]+1)*Table13[[#This Row],[Current Unit Cost]]),"Missing Data")</f>
        <v>Missing Data</v>
      </c>
      <c r="J107" t="str" cm="1">
        <f t="array" ref="J10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8" spans="1:10" x14ac:dyDescent="0.25">
      <c r="A108">
        <v>101</v>
      </c>
      <c r="B108" t="s">
        <v>106</v>
      </c>
      <c r="C108" t="s">
        <v>119</v>
      </c>
      <c r="D108" t="s">
        <v>30</v>
      </c>
      <c r="E108" s="1">
        <v>2.99</v>
      </c>
      <c r="F108" s="6"/>
      <c r="G108" s="3" t="str" cm="1">
        <f t="array" ref="G108">IFERROR(_xlfn.IFS(AND(Table13[[#This Row],[New Cost Per Unit]]&lt;&gt;"",Table13[[#This Row],[Percentage Change]]&lt;&gt;""),"Error",Table13[[#This Row],[New Cost Per Unit]]&lt;&gt;"",(Table13[[#This Row],[New Cost Per Unit]]/Table13[[#This Row],[Current Unit Cost]]-1),Table13[[#This Row],[Percentage Change]]&lt;&gt;"",""),"Missing Data")</f>
        <v>Missing Data</v>
      </c>
      <c r="H108" s="7"/>
      <c r="I108" s="4" t="str" cm="1">
        <f t="array" ref="I108">IFERROR(_xlfn.IFS(AND(Table13[[#This Row],[New Cost Per Unit]]&lt;&gt;"",Table13[[#This Row],[Percentage Change]]&lt;&gt;""),"Error",Table13[[#This Row],[New Cost Per Unit]]&lt;&gt;"","",Table13[[#This Row],[Percentage Change]]&lt;&gt;"",(Table13[[#This Row],[Percentage Change]]+1)*Table13[[#This Row],[Current Unit Cost]]),"Missing Data")</f>
        <v>Missing Data</v>
      </c>
      <c r="J108" t="str" cm="1">
        <f t="array" ref="J10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9" spans="1:10" x14ac:dyDescent="0.25">
      <c r="A109">
        <v>102</v>
      </c>
      <c r="B109" t="s">
        <v>106</v>
      </c>
      <c r="C109" t="s">
        <v>120</v>
      </c>
      <c r="D109" t="s">
        <v>30</v>
      </c>
      <c r="E109" s="1">
        <v>3.17</v>
      </c>
      <c r="F109" s="6"/>
      <c r="G109" s="3" t="str" cm="1">
        <f t="array" ref="G109">IFERROR(_xlfn.IFS(AND(Table13[[#This Row],[New Cost Per Unit]]&lt;&gt;"",Table13[[#This Row],[Percentage Change]]&lt;&gt;""),"Error",Table13[[#This Row],[New Cost Per Unit]]&lt;&gt;"",(Table13[[#This Row],[New Cost Per Unit]]/Table13[[#This Row],[Current Unit Cost]]-1),Table13[[#This Row],[Percentage Change]]&lt;&gt;"",""),"Missing Data")</f>
        <v>Missing Data</v>
      </c>
      <c r="H109" s="7"/>
      <c r="I109" s="4" t="str" cm="1">
        <f t="array" ref="I109">IFERROR(_xlfn.IFS(AND(Table13[[#This Row],[New Cost Per Unit]]&lt;&gt;"",Table13[[#This Row],[Percentage Change]]&lt;&gt;""),"Error",Table13[[#This Row],[New Cost Per Unit]]&lt;&gt;"","",Table13[[#This Row],[Percentage Change]]&lt;&gt;"",(Table13[[#This Row],[Percentage Change]]+1)*Table13[[#This Row],[Current Unit Cost]]),"Missing Data")</f>
        <v>Missing Data</v>
      </c>
      <c r="J109" t="str" cm="1">
        <f t="array" ref="J10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0" spans="1:10" x14ac:dyDescent="0.25">
      <c r="A110">
        <v>103</v>
      </c>
      <c r="B110" t="s">
        <v>106</v>
      </c>
      <c r="C110" t="s">
        <v>121</v>
      </c>
      <c r="D110" t="s">
        <v>30</v>
      </c>
      <c r="E110" s="1">
        <v>3.36</v>
      </c>
      <c r="F110" s="6"/>
      <c r="G110" s="3" t="str" cm="1">
        <f t="array" ref="G110">IFERROR(_xlfn.IFS(AND(Table13[[#This Row],[New Cost Per Unit]]&lt;&gt;"",Table13[[#This Row],[Percentage Change]]&lt;&gt;""),"Error",Table13[[#This Row],[New Cost Per Unit]]&lt;&gt;"",(Table13[[#This Row],[New Cost Per Unit]]/Table13[[#This Row],[Current Unit Cost]]-1),Table13[[#This Row],[Percentage Change]]&lt;&gt;"",""),"Missing Data")</f>
        <v>Missing Data</v>
      </c>
      <c r="H110" s="7"/>
      <c r="I110" s="4" t="str" cm="1">
        <f t="array" ref="I110">IFERROR(_xlfn.IFS(AND(Table13[[#This Row],[New Cost Per Unit]]&lt;&gt;"",Table13[[#This Row],[Percentage Change]]&lt;&gt;""),"Error",Table13[[#This Row],[New Cost Per Unit]]&lt;&gt;"","",Table13[[#This Row],[Percentage Change]]&lt;&gt;"",(Table13[[#This Row],[Percentage Change]]+1)*Table13[[#This Row],[Current Unit Cost]]),"Missing Data")</f>
        <v>Missing Data</v>
      </c>
      <c r="J110" t="str" cm="1">
        <f t="array" ref="J11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1" spans="1:10" x14ac:dyDescent="0.25">
      <c r="A111">
        <v>104</v>
      </c>
      <c r="B111" t="s">
        <v>106</v>
      </c>
      <c r="C111" t="s">
        <v>126</v>
      </c>
      <c r="D111" t="s">
        <v>30</v>
      </c>
      <c r="E111" s="1">
        <v>5.31</v>
      </c>
      <c r="F111" s="6"/>
      <c r="G111" s="3" t="str" cm="1">
        <f t="array" ref="G111">IFERROR(_xlfn.IFS(AND(Table13[[#This Row],[New Cost Per Unit]]&lt;&gt;"",Table13[[#This Row],[Percentage Change]]&lt;&gt;""),"Error",Table13[[#This Row],[New Cost Per Unit]]&lt;&gt;"",(Table13[[#This Row],[New Cost Per Unit]]/Table13[[#This Row],[Current Unit Cost]]-1),Table13[[#This Row],[Percentage Change]]&lt;&gt;"",""),"Missing Data")</f>
        <v>Missing Data</v>
      </c>
      <c r="H111" s="7"/>
      <c r="I111" s="4" t="str" cm="1">
        <f t="array" ref="I111">IFERROR(_xlfn.IFS(AND(Table13[[#This Row],[New Cost Per Unit]]&lt;&gt;"",Table13[[#This Row],[Percentage Change]]&lt;&gt;""),"Error",Table13[[#This Row],[New Cost Per Unit]]&lt;&gt;"","",Table13[[#This Row],[Percentage Change]]&lt;&gt;"",(Table13[[#This Row],[Percentage Change]]+1)*Table13[[#This Row],[Current Unit Cost]]),"Missing Data")</f>
        <v>Missing Data</v>
      </c>
      <c r="J111" t="str" cm="1">
        <f t="array" ref="J11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2" spans="1:10" x14ac:dyDescent="0.25">
      <c r="A112">
        <v>105</v>
      </c>
      <c r="B112" t="s">
        <v>106</v>
      </c>
      <c r="C112" t="s">
        <v>127</v>
      </c>
      <c r="D112" t="s">
        <v>30</v>
      </c>
      <c r="E112" s="1">
        <v>5.23</v>
      </c>
      <c r="F112" s="6"/>
      <c r="G112" s="3" t="str" cm="1">
        <f t="array" ref="G112">IFERROR(_xlfn.IFS(AND(Table13[[#This Row],[New Cost Per Unit]]&lt;&gt;"",Table13[[#This Row],[Percentage Change]]&lt;&gt;""),"Error",Table13[[#This Row],[New Cost Per Unit]]&lt;&gt;"",(Table13[[#This Row],[New Cost Per Unit]]/Table13[[#This Row],[Current Unit Cost]]-1),Table13[[#This Row],[Percentage Change]]&lt;&gt;"",""),"Missing Data")</f>
        <v>Missing Data</v>
      </c>
      <c r="H112" s="7"/>
      <c r="I112" s="4" t="str" cm="1">
        <f t="array" ref="I112">IFERROR(_xlfn.IFS(AND(Table13[[#This Row],[New Cost Per Unit]]&lt;&gt;"",Table13[[#This Row],[Percentage Change]]&lt;&gt;""),"Error",Table13[[#This Row],[New Cost Per Unit]]&lt;&gt;"","",Table13[[#This Row],[Percentage Change]]&lt;&gt;"",(Table13[[#This Row],[Percentage Change]]+1)*Table13[[#This Row],[Current Unit Cost]]),"Missing Data")</f>
        <v>Missing Data</v>
      </c>
      <c r="J112" t="str" cm="1">
        <f t="array" ref="J11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3" spans="1:10" x14ac:dyDescent="0.25">
      <c r="A113">
        <v>106</v>
      </c>
      <c r="B113" t="s">
        <v>106</v>
      </c>
      <c r="C113" t="s">
        <v>129</v>
      </c>
      <c r="D113" t="s">
        <v>30</v>
      </c>
      <c r="E113" s="1">
        <v>2.39</v>
      </c>
      <c r="F113" s="6"/>
      <c r="G113" s="3" t="str" cm="1">
        <f t="array" ref="G113">IFERROR(_xlfn.IFS(AND(Table13[[#This Row],[New Cost Per Unit]]&lt;&gt;"",Table13[[#This Row],[Percentage Change]]&lt;&gt;""),"Error",Table13[[#This Row],[New Cost Per Unit]]&lt;&gt;"",(Table13[[#This Row],[New Cost Per Unit]]/Table13[[#This Row],[Current Unit Cost]]-1),Table13[[#This Row],[Percentage Change]]&lt;&gt;"",""),"Missing Data")</f>
        <v>Missing Data</v>
      </c>
      <c r="H113" s="7"/>
      <c r="I113" s="4" t="str" cm="1">
        <f t="array" ref="I113">IFERROR(_xlfn.IFS(AND(Table13[[#This Row],[New Cost Per Unit]]&lt;&gt;"",Table13[[#This Row],[Percentage Change]]&lt;&gt;""),"Error",Table13[[#This Row],[New Cost Per Unit]]&lt;&gt;"","",Table13[[#This Row],[Percentage Change]]&lt;&gt;"",(Table13[[#This Row],[Percentage Change]]+1)*Table13[[#This Row],[Current Unit Cost]]),"Missing Data")</f>
        <v>Missing Data</v>
      </c>
      <c r="J113" t="str" cm="1">
        <f t="array" ref="J11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4" spans="1:10" x14ac:dyDescent="0.25">
      <c r="A114">
        <v>107</v>
      </c>
      <c r="B114" t="s">
        <v>106</v>
      </c>
      <c r="C114" t="s">
        <v>128</v>
      </c>
      <c r="D114" t="s">
        <v>30</v>
      </c>
      <c r="E114" s="1">
        <v>2.14</v>
      </c>
      <c r="F114" s="6"/>
      <c r="G114" s="3" t="str" cm="1">
        <f t="array" ref="G114">IFERROR(_xlfn.IFS(AND(Table13[[#This Row],[New Cost Per Unit]]&lt;&gt;"",Table13[[#This Row],[Percentage Change]]&lt;&gt;""),"Error",Table13[[#This Row],[New Cost Per Unit]]&lt;&gt;"",(Table13[[#This Row],[New Cost Per Unit]]/Table13[[#This Row],[Current Unit Cost]]-1),Table13[[#This Row],[Percentage Change]]&lt;&gt;"",""),"Missing Data")</f>
        <v>Missing Data</v>
      </c>
      <c r="H114" s="7"/>
      <c r="I114" s="4" t="str" cm="1">
        <f t="array" ref="I114">IFERROR(_xlfn.IFS(AND(Table13[[#This Row],[New Cost Per Unit]]&lt;&gt;"",Table13[[#This Row],[Percentage Change]]&lt;&gt;""),"Error",Table13[[#This Row],[New Cost Per Unit]]&lt;&gt;"","",Table13[[#This Row],[Percentage Change]]&lt;&gt;"",(Table13[[#This Row],[Percentage Change]]+1)*Table13[[#This Row],[Current Unit Cost]]),"Missing Data")</f>
        <v>Missing Data</v>
      </c>
      <c r="J114" t="str" cm="1">
        <f t="array" ref="J11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5" spans="1:10" x14ac:dyDescent="0.25">
      <c r="A115">
        <v>108</v>
      </c>
      <c r="B115" t="s">
        <v>106</v>
      </c>
      <c r="C115" t="s">
        <v>130</v>
      </c>
      <c r="D115" t="s">
        <v>30</v>
      </c>
      <c r="E115" s="1">
        <v>2.65</v>
      </c>
      <c r="F115" s="6"/>
      <c r="G115" s="3" t="str" cm="1">
        <f t="array" ref="G115">IFERROR(_xlfn.IFS(AND(Table13[[#This Row],[New Cost Per Unit]]&lt;&gt;"",Table13[[#This Row],[Percentage Change]]&lt;&gt;""),"Error",Table13[[#This Row],[New Cost Per Unit]]&lt;&gt;"",(Table13[[#This Row],[New Cost Per Unit]]/Table13[[#This Row],[Current Unit Cost]]-1),Table13[[#This Row],[Percentage Change]]&lt;&gt;"",""),"Missing Data")</f>
        <v>Missing Data</v>
      </c>
      <c r="H115" s="7"/>
      <c r="I115" s="4" t="str" cm="1">
        <f t="array" ref="I115">IFERROR(_xlfn.IFS(AND(Table13[[#This Row],[New Cost Per Unit]]&lt;&gt;"",Table13[[#This Row],[Percentage Change]]&lt;&gt;""),"Error",Table13[[#This Row],[New Cost Per Unit]]&lt;&gt;"","",Table13[[#This Row],[Percentage Change]]&lt;&gt;"",(Table13[[#This Row],[Percentage Change]]+1)*Table13[[#This Row],[Current Unit Cost]]),"Missing Data")</f>
        <v>Missing Data</v>
      </c>
      <c r="J115" t="str" cm="1">
        <f t="array" ref="J11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6" spans="1:10" x14ac:dyDescent="0.25">
      <c r="A116">
        <v>109</v>
      </c>
      <c r="B116" t="s">
        <v>106</v>
      </c>
      <c r="C116" t="s">
        <v>131</v>
      </c>
      <c r="D116" t="s">
        <v>30</v>
      </c>
      <c r="E116" s="1">
        <v>3.01</v>
      </c>
      <c r="F116" s="6"/>
      <c r="G116" s="3" t="str" cm="1">
        <f t="array" ref="G116">IFERROR(_xlfn.IFS(AND(Table13[[#This Row],[New Cost Per Unit]]&lt;&gt;"",Table13[[#This Row],[Percentage Change]]&lt;&gt;""),"Error",Table13[[#This Row],[New Cost Per Unit]]&lt;&gt;"",(Table13[[#This Row],[New Cost Per Unit]]/Table13[[#This Row],[Current Unit Cost]]-1),Table13[[#This Row],[Percentage Change]]&lt;&gt;"",""),"Missing Data")</f>
        <v>Missing Data</v>
      </c>
      <c r="H116" s="7"/>
      <c r="I116" s="4" t="str" cm="1">
        <f t="array" ref="I116">IFERROR(_xlfn.IFS(AND(Table13[[#This Row],[New Cost Per Unit]]&lt;&gt;"",Table13[[#This Row],[Percentage Change]]&lt;&gt;""),"Error",Table13[[#This Row],[New Cost Per Unit]]&lt;&gt;"","",Table13[[#This Row],[Percentage Change]]&lt;&gt;"",(Table13[[#This Row],[Percentage Change]]+1)*Table13[[#This Row],[Current Unit Cost]]),"Missing Data")</f>
        <v>Missing Data</v>
      </c>
      <c r="J116" t="str" cm="1">
        <f t="array" ref="J11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7" spans="1:10" x14ac:dyDescent="0.25">
      <c r="A117">
        <v>110</v>
      </c>
      <c r="B117" t="s">
        <v>394</v>
      </c>
      <c r="C117" t="s">
        <v>395</v>
      </c>
      <c r="D117" t="s">
        <v>22</v>
      </c>
      <c r="E117" s="1">
        <v>1134.96</v>
      </c>
      <c r="F117" s="6"/>
      <c r="G117" s="3" t="str" cm="1">
        <f t="array" ref="G117">IFERROR(_xlfn.IFS(AND(Table13[[#This Row],[New Cost Per Unit]]&lt;&gt;"",Table13[[#This Row],[Percentage Change]]&lt;&gt;""),"Error",Table13[[#This Row],[New Cost Per Unit]]&lt;&gt;"",(Table13[[#This Row],[New Cost Per Unit]]/Table13[[#This Row],[Current Unit Cost]]-1),Table13[[#This Row],[Percentage Change]]&lt;&gt;"",""),"Missing Data")</f>
        <v>Missing Data</v>
      </c>
      <c r="H117" s="7"/>
      <c r="I117" s="4" t="str" cm="1">
        <f t="array" ref="I117">IFERROR(_xlfn.IFS(AND(Table13[[#This Row],[New Cost Per Unit]]&lt;&gt;"",Table13[[#This Row],[Percentage Change]]&lt;&gt;""),"Error",Table13[[#This Row],[New Cost Per Unit]]&lt;&gt;"","",Table13[[#This Row],[Percentage Change]]&lt;&gt;"",(Table13[[#This Row],[Percentage Change]]+1)*Table13[[#This Row],[Current Unit Cost]]),"Missing Data")</f>
        <v>Missing Data</v>
      </c>
      <c r="J117" t="str" cm="1">
        <f t="array" ref="J11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8" spans="1:10" x14ac:dyDescent="0.25">
      <c r="A118">
        <v>111</v>
      </c>
      <c r="B118" t="s">
        <v>394</v>
      </c>
      <c r="C118" t="s">
        <v>396</v>
      </c>
      <c r="D118" t="s">
        <v>22</v>
      </c>
      <c r="E118" s="1">
        <v>378.32</v>
      </c>
      <c r="F118" s="6"/>
      <c r="G118" s="3" t="str" cm="1">
        <f t="array" ref="G118">IFERROR(_xlfn.IFS(AND(Table13[[#This Row],[New Cost Per Unit]]&lt;&gt;"",Table13[[#This Row],[Percentage Change]]&lt;&gt;""),"Error",Table13[[#This Row],[New Cost Per Unit]]&lt;&gt;"",(Table13[[#This Row],[New Cost Per Unit]]/Table13[[#This Row],[Current Unit Cost]]-1),Table13[[#This Row],[Percentage Change]]&lt;&gt;"",""),"Missing Data")</f>
        <v>Missing Data</v>
      </c>
      <c r="H118" s="7"/>
      <c r="I118" s="4" t="str" cm="1">
        <f t="array" ref="I118">IFERROR(_xlfn.IFS(AND(Table13[[#This Row],[New Cost Per Unit]]&lt;&gt;"",Table13[[#This Row],[Percentage Change]]&lt;&gt;""),"Error",Table13[[#This Row],[New Cost Per Unit]]&lt;&gt;"","",Table13[[#This Row],[Percentage Change]]&lt;&gt;"",(Table13[[#This Row],[Percentage Change]]+1)*Table13[[#This Row],[Current Unit Cost]]),"Missing Data")</f>
        <v>Missing Data</v>
      </c>
      <c r="J118" t="str" cm="1">
        <f t="array" ref="J11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9" spans="1:10" x14ac:dyDescent="0.25">
      <c r="A119">
        <v>112</v>
      </c>
      <c r="B119" t="s">
        <v>394</v>
      </c>
      <c r="C119" t="s">
        <v>397</v>
      </c>
      <c r="D119" t="s">
        <v>22</v>
      </c>
      <c r="E119" s="1">
        <v>567.48</v>
      </c>
      <c r="F119" s="6"/>
      <c r="G119" s="3" t="str" cm="1">
        <f t="array" ref="G119">IFERROR(_xlfn.IFS(AND(Table13[[#This Row],[New Cost Per Unit]]&lt;&gt;"",Table13[[#This Row],[Percentage Change]]&lt;&gt;""),"Error",Table13[[#This Row],[New Cost Per Unit]]&lt;&gt;"",(Table13[[#This Row],[New Cost Per Unit]]/Table13[[#This Row],[Current Unit Cost]]-1),Table13[[#This Row],[Percentage Change]]&lt;&gt;"",""),"Missing Data")</f>
        <v>Missing Data</v>
      </c>
      <c r="H119" s="7"/>
      <c r="I119" s="4" t="str" cm="1">
        <f t="array" ref="I119">IFERROR(_xlfn.IFS(AND(Table13[[#This Row],[New Cost Per Unit]]&lt;&gt;"",Table13[[#This Row],[Percentage Change]]&lt;&gt;""),"Error",Table13[[#This Row],[New Cost Per Unit]]&lt;&gt;"","",Table13[[#This Row],[Percentage Change]]&lt;&gt;"",(Table13[[#This Row],[Percentage Change]]+1)*Table13[[#This Row],[Current Unit Cost]]),"Missing Data")</f>
        <v>Missing Data</v>
      </c>
      <c r="J119" t="str" cm="1">
        <f t="array" ref="J11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0" spans="1:10" x14ac:dyDescent="0.25">
      <c r="A120">
        <v>113</v>
      </c>
      <c r="B120" t="s">
        <v>394</v>
      </c>
      <c r="C120" t="s">
        <v>398</v>
      </c>
      <c r="D120" t="s">
        <v>22</v>
      </c>
      <c r="E120" s="1">
        <v>756.64</v>
      </c>
      <c r="F120" s="6"/>
      <c r="G120" s="3" t="str" cm="1">
        <f t="array" ref="G120">IFERROR(_xlfn.IFS(AND(Table13[[#This Row],[New Cost Per Unit]]&lt;&gt;"",Table13[[#This Row],[Percentage Change]]&lt;&gt;""),"Error",Table13[[#This Row],[New Cost Per Unit]]&lt;&gt;"",(Table13[[#This Row],[New Cost Per Unit]]/Table13[[#This Row],[Current Unit Cost]]-1),Table13[[#This Row],[Percentage Change]]&lt;&gt;"",""),"Missing Data")</f>
        <v>Missing Data</v>
      </c>
      <c r="H120" s="7"/>
      <c r="I120" s="4" t="str" cm="1">
        <f t="array" ref="I120">IFERROR(_xlfn.IFS(AND(Table13[[#This Row],[New Cost Per Unit]]&lt;&gt;"",Table13[[#This Row],[Percentage Change]]&lt;&gt;""),"Error",Table13[[#This Row],[New Cost Per Unit]]&lt;&gt;"","",Table13[[#This Row],[Percentage Change]]&lt;&gt;"",(Table13[[#This Row],[Percentage Change]]+1)*Table13[[#This Row],[Current Unit Cost]]),"Missing Data")</f>
        <v>Missing Data</v>
      </c>
      <c r="J120" t="str" cm="1">
        <f t="array" ref="J12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1" spans="1:10" x14ac:dyDescent="0.25">
      <c r="A121">
        <v>114</v>
      </c>
      <c r="B121" t="s">
        <v>394</v>
      </c>
      <c r="C121" t="s">
        <v>134</v>
      </c>
      <c r="D121" t="s">
        <v>386</v>
      </c>
      <c r="E121" s="1">
        <v>4.34</v>
      </c>
      <c r="F121" s="6"/>
      <c r="G121" s="3" t="str" cm="1">
        <f t="array" ref="G121">IFERROR(_xlfn.IFS(AND(Table13[[#This Row],[New Cost Per Unit]]&lt;&gt;"",Table13[[#This Row],[Percentage Change]]&lt;&gt;""),"Error",Table13[[#This Row],[New Cost Per Unit]]&lt;&gt;"",(Table13[[#This Row],[New Cost Per Unit]]/Table13[[#This Row],[Current Unit Cost]]-1),Table13[[#This Row],[Percentage Change]]&lt;&gt;"",""),"Missing Data")</f>
        <v>Missing Data</v>
      </c>
      <c r="H121" s="7"/>
      <c r="I121" s="4" t="str" cm="1">
        <f t="array" ref="I121">IFERROR(_xlfn.IFS(AND(Table13[[#This Row],[New Cost Per Unit]]&lt;&gt;"",Table13[[#This Row],[Percentage Change]]&lt;&gt;""),"Error",Table13[[#This Row],[New Cost Per Unit]]&lt;&gt;"","",Table13[[#This Row],[Percentage Change]]&lt;&gt;"",(Table13[[#This Row],[Percentage Change]]+1)*Table13[[#This Row],[Current Unit Cost]]),"Missing Data")</f>
        <v>Missing Data</v>
      </c>
      <c r="J121" t="str" cm="1">
        <f t="array" ref="J12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2" spans="1:10" x14ac:dyDescent="0.25">
      <c r="A122">
        <v>115</v>
      </c>
      <c r="B122" t="s">
        <v>394</v>
      </c>
      <c r="C122" t="s">
        <v>135</v>
      </c>
      <c r="D122" t="s">
        <v>386</v>
      </c>
      <c r="E122" s="1">
        <v>1.26</v>
      </c>
      <c r="F122" s="6"/>
      <c r="G122" s="3" t="str" cm="1">
        <f t="array" ref="G122">IFERROR(_xlfn.IFS(AND(Table13[[#This Row],[New Cost Per Unit]]&lt;&gt;"",Table13[[#This Row],[Percentage Change]]&lt;&gt;""),"Error",Table13[[#This Row],[New Cost Per Unit]]&lt;&gt;"",(Table13[[#This Row],[New Cost Per Unit]]/Table13[[#This Row],[Current Unit Cost]]-1),Table13[[#This Row],[Percentage Change]]&lt;&gt;"",""),"Missing Data")</f>
        <v>Missing Data</v>
      </c>
      <c r="H122" s="7"/>
      <c r="I122" s="4" t="str" cm="1">
        <f t="array" ref="I122">IFERROR(_xlfn.IFS(AND(Table13[[#This Row],[New Cost Per Unit]]&lt;&gt;"",Table13[[#This Row],[Percentage Change]]&lt;&gt;""),"Error",Table13[[#This Row],[New Cost Per Unit]]&lt;&gt;"","",Table13[[#This Row],[Percentage Change]]&lt;&gt;"",(Table13[[#This Row],[Percentage Change]]+1)*Table13[[#This Row],[Current Unit Cost]]),"Missing Data")</f>
        <v>Missing Data</v>
      </c>
      <c r="J122" t="str" cm="1">
        <f t="array" ref="J12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3" spans="1:10" x14ac:dyDescent="0.25">
      <c r="A123">
        <v>116</v>
      </c>
      <c r="B123" t="s">
        <v>136</v>
      </c>
      <c r="C123" t="s">
        <v>143</v>
      </c>
      <c r="D123" t="s">
        <v>30</v>
      </c>
      <c r="E123" s="1">
        <v>3.67</v>
      </c>
      <c r="F123" s="6"/>
      <c r="G123" s="3" t="str" cm="1">
        <f t="array" ref="G123">IFERROR(_xlfn.IFS(AND(Table13[[#This Row],[New Cost Per Unit]]&lt;&gt;"",Table13[[#This Row],[Percentage Change]]&lt;&gt;""),"Error",Table13[[#This Row],[New Cost Per Unit]]&lt;&gt;"",(Table13[[#This Row],[New Cost Per Unit]]/Table13[[#This Row],[Current Unit Cost]]-1),Table13[[#This Row],[Percentage Change]]&lt;&gt;"",""),"Missing Data")</f>
        <v>Missing Data</v>
      </c>
      <c r="H123" s="7"/>
      <c r="I123" s="4" t="str" cm="1">
        <f t="array" ref="I123">IFERROR(_xlfn.IFS(AND(Table13[[#This Row],[New Cost Per Unit]]&lt;&gt;"",Table13[[#This Row],[Percentage Change]]&lt;&gt;""),"Error",Table13[[#This Row],[New Cost Per Unit]]&lt;&gt;"","",Table13[[#This Row],[Percentage Change]]&lt;&gt;"",(Table13[[#This Row],[Percentage Change]]+1)*Table13[[#This Row],[Current Unit Cost]]),"Missing Data")</f>
        <v>Missing Data</v>
      </c>
      <c r="J123" t="str" cm="1">
        <f t="array" ref="J12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4" spans="1:10" x14ac:dyDescent="0.25">
      <c r="A124">
        <v>117</v>
      </c>
      <c r="B124" t="s">
        <v>136</v>
      </c>
      <c r="C124" t="s">
        <v>144</v>
      </c>
      <c r="D124" t="s">
        <v>30</v>
      </c>
      <c r="E124" s="1">
        <v>3.87</v>
      </c>
      <c r="F124" s="6"/>
      <c r="G124" s="3" t="str" cm="1">
        <f t="array" ref="G124">IFERROR(_xlfn.IFS(AND(Table13[[#This Row],[New Cost Per Unit]]&lt;&gt;"",Table13[[#This Row],[Percentage Change]]&lt;&gt;""),"Error",Table13[[#This Row],[New Cost Per Unit]]&lt;&gt;"",(Table13[[#This Row],[New Cost Per Unit]]/Table13[[#This Row],[Current Unit Cost]]-1),Table13[[#This Row],[Percentage Change]]&lt;&gt;"",""),"Missing Data")</f>
        <v>Missing Data</v>
      </c>
      <c r="H124" s="7"/>
      <c r="I124" s="4" t="str" cm="1">
        <f t="array" ref="I124">IFERROR(_xlfn.IFS(AND(Table13[[#This Row],[New Cost Per Unit]]&lt;&gt;"",Table13[[#This Row],[Percentage Change]]&lt;&gt;""),"Error",Table13[[#This Row],[New Cost Per Unit]]&lt;&gt;"","",Table13[[#This Row],[Percentage Change]]&lt;&gt;"",(Table13[[#This Row],[Percentage Change]]+1)*Table13[[#This Row],[Current Unit Cost]]),"Missing Data")</f>
        <v>Missing Data</v>
      </c>
      <c r="J124" t="str" cm="1">
        <f t="array" ref="J12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5" spans="1:10" x14ac:dyDescent="0.25">
      <c r="A125">
        <v>118</v>
      </c>
      <c r="B125" t="s">
        <v>136</v>
      </c>
      <c r="C125" t="s">
        <v>145</v>
      </c>
      <c r="D125" t="s">
        <v>30</v>
      </c>
      <c r="E125" s="1">
        <v>4.0599999999999996</v>
      </c>
      <c r="F125" s="6"/>
      <c r="G125" s="3" t="str" cm="1">
        <f t="array" ref="G125">IFERROR(_xlfn.IFS(AND(Table13[[#This Row],[New Cost Per Unit]]&lt;&gt;"",Table13[[#This Row],[Percentage Change]]&lt;&gt;""),"Error",Table13[[#This Row],[New Cost Per Unit]]&lt;&gt;"",(Table13[[#This Row],[New Cost Per Unit]]/Table13[[#This Row],[Current Unit Cost]]-1),Table13[[#This Row],[Percentage Change]]&lt;&gt;"",""),"Missing Data")</f>
        <v>Missing Data</v>
      </c>
      <c r="H125" s="7"/>
      <c r="I125" s="4" t="str" cm="1">
        <f t="array" ref="I125">IFERROR(_xlfn.IFS(AND(Table13[[#This Row],[New Cost Per Unit]]&lt;&gt;"",Table13[[#This Row],[Percentage Change]]&lt;&gt;""),"Error",Table13[[#This Row],[New Cost Per Unit]]&lt;&gt;"","",Table13[[#This Row],[Percentage Change]]&lt;&gt;"",(Table13[[#This Row],[Percentage Change]]+1)*Table13[[#This Row],[Current Unit Cost]]),"Missing Data")</f>
        <v>Missing Data</v>
      </c>
      <c r="J125" t="str" cm="1">
        <f t="array" ref="J12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6" spans="1:10" x14ac:dyDescent="0.25">
      <c r="A126">
        <v>119</v>
      </c>
      <c r="B126" t="s">
        <v>136</v>
      </c>
      <c r="C126" t="s">
        <v>137</v>
      </c>
      <c r="D126" t="s">
        <v>30</v>
      </c>
      <c r="E126" s="1">
        <v>2.5</v>
      </c>
      <c r="F126" s="6"/>
      <c r="G126" s="3" t="str" cm="1">
        <f t="array" ref="G126">IFERROR(_xlfn.IFS(AND(Table13[[#This Row],[New Cost Per Unit]]&lt;&gt;"",Table13[[#This Row],[Percentage Change]]&lt;&gt;""),"Error",Table13[[#This Row],[New Cost Per Unit]]&lt;&gt;"",(Table13[[#This Row],[New Cost Per Unit]]/Table13[[#This Row],[Current Unit Cost]]-1),Table13[[#This Row],[Percentage Change]]&lt;&gt;"",""),"Missing Data")</f>
        <v>Missing Data</v>
      </c>
      <c r="H126" s="7"/>
      <c r="I126" s="4" t="str" cm="1">
        <f t="array" ref="I126">IFERROR(_xlfn.IFS(AND(Table13[[#This Row],[New Cost Per Unit]]&lt;&gt;"",Table13[[#This Row],[Percentage Change]]&lt;&gt;""),"Error",Table13[[#This Row],[New Cost Per Unit]]&lt;&gt;"","",Table13[[#This Row],[Percentage Change]]&lt;&gt;"",(Table13[[#This Row],[Percentage Change]]+1)*Table13[[#This Row],[Current Unit Cost]]),"Missing Data")</f>
        <v>Missing Data</v>
      </c>
      <c r="J126" t="str" cm="1">
        <f t="array" ref="J12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7" spans="1:10" x14ac:dyDescent="0.25">
      <c r="A127">
        <v>120</v>
      </c>
      <c r="B127" t="s">
        <v>136</v>
      </c>
      <c r="C127" t="s">
        <v>138</v>
      </c>
      <c r="D127" t="s">
        <v>30</v>
      </c>
      <c r="E127" s="1">
        <v>2.69</v>
      </c>
      <c r="F127" s="6"/>
      <c r="G127" s="3" t="str" cm="1">
        <f t="array" ref="G127">IFERROR(_xlfn.IFS(AND(Table13[[#This Row],[New Cost Per Unit]]&lt;&gt;"",Table13[[#This Row],[Percentage Change]]&lt;&gt;""),"Error",Table13[[#This Row],[New Cost Per Unit]]&lt;&gt;"",(Table13[[#This Row],[New Cost Per Unit]]/Table13[[#This Row],[Current Unit Cost]]-1),Table13[[#This Row],[Percentage Change]]&lt;&gt;"",""),"Missing Data")</f>
        <v>Missing Data</v>
      </c>
      <c r="H127" s="7"/>
      <c r="I127" s="4" t="str" cm="1">
        <f t="array" ref="I127">IFERROR(_xlfn.IFS(AND(Table13[[#This Row],[New Cost Per Unit]]&lt;&gt;"",Table13[[#This Row],[Percentage Change]]&lt;&gt;""),"Error",Table13[[#This Row],[New Cost Per Unit]]&lt;&gt;"","",Table13[[#This Row],[Percentage Change]]&lt;&gt;"",(Table13[[#This Row],[Percentage Change]]+1)*Table13[[#This Row],[Current Unit Cost]]),"Missing Data")</f>
        <v>Missing Data</v>
      </c>
      <c r="J127" t="str" cm="1">
        <f t="array" ref="J12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8" spans="1:10" x14ac:dyDescent="0.25">
      <c r="A128">
        <v>121</v>
      </c>
      <c r="B128" t="s">
        <v>136</v>
      </c>
      <c r="C128" t="s">
        <v>139</v>
      </c>
      <c r="D128" t="s">
        <v>30</v>
      </c>
      <c r="E128" s="1">
        <v>2.89</v>
      </c>
      <c r="F128" s="6"/>
      <c r="G128" s="3" t="str" cm="1">
        <f t="array" ref="G128">IFERROR(_xlfn.IFS(AND(Table13[[#This Row],[New Cost Per Unit]]&lt;&gt;"",Table13[[#This Row],[Percentage Change]]&lt;&gt;""),"Error",Table13[[#This Row],[New Cost Per Unit]]&lt;&gt;"",(Table13[[#This Row],[New Cost Per Unit]]/Table13[[#This Row],[Current Unit Cost]]-1),Table13[[#This Row],[Percentage Change]]&lt;&gt;"",""),"Missing Data")</f>
        <v>Missing Data</v>
      </c>
      <c r="H128" s="7"/>
      <c r="I128" s="4" t="str" cm="1">
        <f t="array" ref="I128">IFERROR(_xlfn.IFS(AND(Table13[[#This Row],[New Cost Per Unit]]&lt;&gt;"",Table13[[#This Row],[Percentage Change]]&lt;&gt;""),"Error",Table13[[#This Row],[New Cost Per Unit]]&lt;&gt;"","",Table13[[#This Row],[Percentage Change]]&lt;&gt;"",(Table13[[#This Row],[Percentage Change]]+1)*Table13[[#This Row],[Current Unit Cost]]),"Missing Data")</f>
        <v>Missing Data</v>
      </c>
      <c r="J128" t="str" cm="1">
        <f t="array" ref="J12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9" spans="1:10" x14ac:dyDescent="0.25">
      <c r="A129">
        <v>122</v>
      </c>
      <c r="B129" t="s">
        <v>136</v>
      </c>
      <c r="C129" t="s">
        <v>140</v>
      </c>
      <c r="D129" t="s">
        <v>30</v>
      </c>
      <c r="E129" s="1">
        <v>3.08</v>
      </c>
      <c r="F129" s="6"/>
      <c r="G129" s="3" t="str" cm="1">
        <f t="array" ref="G129">IFERROR(_xlfn.IFS(AND(Table13[[#This Row],[New Cost Per Unit]]&lt;&gt;"",Table13[[#This Row],[Percentage Change]]&lt;&gt;""),"Error",Table13[[#This Row],[New Cost Per Unit]]&lt;&gt;"",(Table13[[#This Row],[New Cost Per Unit]]/Table13[[#This Row],[Current Unit Cost]]-1),Table13[[#This Row],[Percentage Change]]&lt;&gt;"",""),"Missing Data")</f>
        <v>Missing Data</v>
      </c>
      <c r="H129" s="7"/>
      <c r="I129" s="4" t="str" cm="1">
        <f t="array" ref="I129">IFERROR(_xlfn.IFS(AND(Table13[[#This Row],[New Cost Per Unit]]&lt;&gt;"",Table13[[#This Row],[Percentage Change]]&lt;&gt;""),"Error",Table13[[#This Row],[New Cost Per Unit]]&lt;&gt;"","",Table13[[#This Row],[Percentage Change]]&lt;&gt;"",(Table13[[#This Row],[Percentage Change]]+1)*Table13[[#This Row],[Current Unit Cost]]),"Missing Data")</f>
        <v>Missing Data</v>
      </c>
      <c r="J129" t="str" cm="1">
        <f t="array" ref="J12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0" spans="1:10" x14ac:dyDescent="0.25">
      <c r="A130">
        <v>123</v>
      </c>
      <c r="B130" t="s">
        <v>136</v>
      </c>
      <c r="C130" t="s">
        <v>141</v>
      </c>
      <c r="D130" t="s">
        <v>30</v>
      </c>
      <c r="E130" s="1">
        <v>3.28</v>
      </c>
      <c r="F130" s="6"/>
      <c r="G130" s="3" t="str" cm="1">
        <f t="array" ref="G130">IFERROR(_xlfn.IFS(AND(Table13[[#This Row],[New Cost Per Unit]]&lt;&gt;"",Table13[[#This Row],[Percentage Change]]&lt;&gt;""),"Error",Table13[[#This Row],[New Cost Per Unit]]&lt;&gt;"",(Table13[[#This Row],[New Cost Per Unit]]/Table13[[#This Row],[Current Unit Cost]]-1),Table13[[#This Row],[Percentage Change]]&lt;&gt;"",""),"Missing Data")</f>
        <v>Missing Data</v>
      </c>
      <c r="H130" s="7"/>
      <c r="I130" s="4" t="str" cm="1">
        <f t="array" ref="I130">IFERROR(_xlfn.IFS(AND(Table13[[#This Row],[New Cost Per Unit]]&lt;&gt;"",Table13[[#This Row],[Percentage Change]]&lt;&gt;""),"Error",Table13[[#This Row],[New Cost Per Unit]]&lt;&gt;"","",Table13[[#This Row],[Percentage Change]]&lt;&gt;"",(Table13[[#This Row],[Percentage Change]]+1)*Table13[[#This Row],[Current Unit Cost]]),"Missing Data")</f>
        <v>Missing Data</v>
      </c>
      <c r="J130" t="str" cm="1">
        <f t="array" ref="J13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1" spans="1:10" x14ac:dyDescent="0.25">
      <c r="A131">
        <v>124</v>
      </c>
      <c r="B131" t="s">
        <v>136</v>
      </c>
      <c r="C131" t="s">
        <v>142</v>
      </c>
      <c r="D131" t="s">
        <v>30</v>
      </c>
      <c r="E131" s="1">
        <v>3.48</v>
      </c>
      <c r="F131" s="6"/>
      <c r="G131" s="3" t="str" cm="1">
        <f t="array" ref="G131">IFERROR(_xlfn.IFS(AND(Table13[[#This Row],[New Cost Per Unit]]&lt;&gt;"",Table13[[#This Row],[Percentage Change]]&lt;&gt;""),"Error",Table13[[#This Row],[New Cost Per Unit]]&lt;&gt;"",(Table13[[#This Row],[New Cost Per Unit]]/Table13[[#This Row],[Current Unit Cost]]-1),Table13[[#This Row],[Percentage Change]]&lt;&gt;"",""),"Missing Data")</f>
        <v>Missing Data</v>
      </c>
      <c r="H131" s="7"/>
      <c r="I131" s="4" t="str" cm="1">
        <f t="array" ref="I131">IFERROR(_xlfn.IFS(AND(Table13[[#This Row],[New Cost Per Unit]]&lt;&gt;"",Table13[[#This Row],[Percentage Change]]&lt;&gt;""),"Error",Table13[[#This Row],[New Cost Per Unit]]&lt;&gt;"","",Table13[[#This Row],[Percentage Change]]&lt;&gt;"",(Table13[[#This Row],[Percentage Change]]+1)*Table13[[#This Row],[Current Unit Cost]]),"Missing Data")</f>
        <v>Missing Data</v>
      </c>
      <c r="J131" t="str" cm="1">
        <f t="array" ref="J13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2" spans="1:10" x14ac:dyDescent="0.25">
      <c r="A132">
        <v>125</v>
      </c>
      <c r="B132" t="s">
        <v>146</v>
      </c>
      <c r="C132" t="s">
        <v>147</v>
      </c>
      <c r="D132" t="s">
        <v>30</v>
      </c>
      <c r="E132" s="1">
        <v>2.56</v>
      </c>
      <c r="F132" s="6"/>
      <c r="G132" s="3" t="str" cm="1">
        <f t="array" ref="G132">IFERROR(_xlfn.IFS(AND(Table13[[#This Row],[New Cost Per Unit]]&lt;&gt;"",Table13[[#This Row],[Percentage Change]]&lt;&gt;""),"Error",Table13[[#This Row],[New Cost Per Unit]]&lt;&gt;"",(Table13[[#This Row],[New Cost Per Unit]]/Table13[[#This Row],[Current Unit Cost]]-1),Table13[[#This Row],[Percentage Change]]&lt;&gt;"",""),"Missing Data")</f>
        <v>Missing Data</v>
      </c>
      <c r="H132" s="7"/>
      <c r="I132" s="4" t="str" cm="1">
        <f t="array" ref="I132">IFERROR(_xlfn.IFS(AND(Table13[[#This Row],[New Cost Per Unit]]&lt;&gt;"",Table13[[#This Row],[Percentage Change]]&lt;&gt;""),"Error",Table13[[#This Row],[New Cost Per Unit]]&lt;&gt;"","",Table13[[#This Row],[Percentage Change]]&lt;&gt;"",(Table13[[#This Row],[Percentage Change]]+1)*Table13[[#This Row],[Current Unit Cost]]),"Missing Data")</f>
        <v>Missing Data</v>
      </c>
      <c r="J132" t="str" cm="1">
        <f t="array" ref="J13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3" spans="1:10" x14ac:dyDescent="0.25">
      <c r="A133">
        <v>126</v>
      </c>
      <c r="B133" t="s">
        <v>146</v>
      </c>
      <c r="C133" t="s">
        <v>148</v>
      </c>
      <c r="D133" t="s">
        <v>30</v>
      </c>
      <c r="E133" s="1">
        <v>2.76</v>
      </c>
      <c r="F133" s="6"/>
      <c r="G133" s="3" t="str" cm="1">
        <f t="array" ref="G133">IFERROR(_xlfn.IFS(AND(Table13[[#This Row],[New Cost Per Unit]]&lt;&gt;"",Table13[[#This Row],[Percentage Change]]&lt;&gt;""),"Error",Table13[[#This Row],[New Cost Per Unit]]&lt;&gt;"",(Table13[[#This Row],[New Cost Per Unit]]/Table13[[#This Row],[Current Unit Cost]]-1),Table13[[#This Row],[Percentage Change]]&lt;&gt;"",""),"Missing Data")</f>
        <v>Missing Data</v>
      </c>
      <c r="H133" s="7"/>
      <c r="I133" s="4" t="str" cm="1">
        <f t="array" ref="I133">IFERROR(_xlfn.IFS(AND(Table13[[#This Row],[New Cost Per Unit]]&lt;&gt;"",Table13[[#This Row],[Percentage Change]]&lt;&gt;""),"Error",Table13[[#This Row],[New Cost Per Unit]]&lt;&gt;"","",Table13[[#This Row],[Percentage Change]]&lt;&gt;"",(Table13[[#This Row],[Percentage Change]]+1)*Table13[[#This Row],[Current Unit Cost]]),"Missing Data")</f>
        <v>Missing Data</v>
      </c>
      <c r="J133" t="str" cm="1">
        <f t="array" ref="J13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4" spans="1:10" x14ac:dyDescent="0.25">
      <c r="A134">
        <v>127</v>
      </c>
      <c r="B134" t="s">
        <v>146</v>
      </c>
      <c r="C134" t="s">
        <v>149</v>
      </c>
      <c r="D134" t="s">
        <v>30</v>
      </c>
      <c r="E134" s="1">
        <v>2.95</v>
      </c>
      <c r="F134" s="6"/>
      <c r="G134" s="3" t="str" cm="1">
        <f t="array" ref="G134">IFERROR(_xlfn.IFS(AND(Table13[[#This Row],[New Cost Per Unit]]&lt;&gt;"",Table13[[#This Row],[Percentage Change]]&lt;&gt;""),"Error",Table13[[#This Row],[New Cost Per Unit]]&lt;&gt;"",(Table13[[#This Row],[New Cost Per Unit]]/Table13[[#This Row],[Current Unit Cost]]-1),Table13[[#This Row],[Percentage Change]]&lt;&gt;"",""),"Missing Data")</f>
        <v>Missing Data</v>
      </c>
      <c r="H134" s="7"/>
      <c r="I134" s="4" t="str" cm="1">
        <f t="array" ref="I134">IFERROR(_xlfn.IFS(AND(Table13[[#This Row],[New Cost Per Unit]]&lt;&gt;"",Table13[[#This Row],[Percentage Change]]&lt;&gt;""),"Error",Table13[[#This Row],[New Cost Per Unit]]&lt;&gt;"","",Table13[[#This Row],[Percentage Change]]&lt;&gt;"",(Table13[[#This Row],[Percentage Change]]+1)*Table13[[#This Row],[Current Unit Cost]]),"Missing Data")</f>
        <v>Missing Data</v>
      </c>
      <c r="J134" t="str" cm="1">
        <f t="array" ref="J13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5" spans="1:10" x14ac:dyDescent="0.25">
      <c r="A135">
        <v>128</v>
      </c>
      <c r="B135" t="s">
        <v>146</v>
      </c>
      <c r="C135" t="s">
        <v>150</v>
      </c>
      <c r="D135" t="s">
        <v>30</v>
      </c>
      <c r="E135" s="1">
        <v>3.15</v>
      </c>
      <c r="F135" s="6"/>
      <c r="G135" s="3" t="str" cm="1">
        <f t="array" ref="G135">IFERROR(_xlfn.IFS(AND(Table13[[#This Row],[New Cost Per Unit]]&lt;&gt;"",Table13[[#This Row],[Percentage Change]]&lt;&gt;""),"Error",Table13[[#This Row],[New Cost Per Unit]]&lt;&gt;"",(Table13[[#This Row],[New Cost Per Unit]]/Table13[[#This Row],[Current Unit Cost]]-1),Table13[[#This Row],[Percentage Change]]&lt;&gt;"",""),"Missing Data")</f>
        <v>Missing Data</v>
      </c>
      <c r="H135" s="7"/>
      <c r="I135" s="4" t="str" cm="1">
        <f t="array" ref="I135">IFERROR(_xlfn.IFS(AND(Table13[[#This Row],[New Cost Per Unit]]&lt;&gt;"",Table13[[#This Row],[Percentage Change]]&lt;&gt;""),"Error",Table13[[#This Row],[New Cost Per Unit]]&lt;&gt;"","",Table13[[#This Row],[Percentage Change]]&lt;&gt;"",(Table13[[#This Row],[Percentage Change]]+1)*Table13[[#This Row],[Current Unit Cost]]),"Missing Data")</f>
        <v>Missing Data</v>
      </c>
      <c r="J135" t="str" cm="1">
        <f t="array" ref="J13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6" spans="1:10" x14ac:dyDescent="0.25">
      <c r="A136">
        <v>129</v>
      </c>
      <c r="B136" t="s">
        <v>146</v>
      </c>
      <c r="C136" t="s">
        <v>157</v>
      </c>
      <c r="D136" t="s">
        <v>30</v>
      </c>
      <c r="E136" s="1">
        <v>2.5499999999999998</v>
      </c>
      <c r="F136" s="6"/>
      <c r="G136" s="3" t="str" cm="1">
        <f t="array" ref="G136">IFERROR(_xlfn.IFS(AND(Table13[[#This Row],[New Cost Per Unit]]&lt;&gt;"",Table13[[#This Row],[Percentage Change]]&lt;&gt;""),"Error",Table13[[#This Row],[New Cost Per Unit]]&lt;&gt;"",(Table13[[#This Row],[New Cost Per Unit]]/Table13[[#This Row],[Current Unit Cost]]-1),Table13[[#This Row],[Percentage Change]]&lt;&gt;"",""),"Missing Data")</f>
        <v>Missing Data</v>
      </c>
      <c r="H136" s="7"/>
      <c r="I136" s="4" t="str" cm="1">
        <f t="array" ref="I136">IFERROR(_xlfn.IFS(AND(Table13[[#This Row],[New Cost Per Unit]]&lt;&gt;"",Table13[[#This Row],[Percentage Change]]&lt;&gt;""),"Error",Table13[[#This Row],[New Cost Per Unit]]&lt;&gt;"","",Table13[[#This Row],[Percentage Change]]&lt;&gt;"",(Table13[[#This Row],[Percentage Change]]+1)*Table13[[#This Row],[Current Unit Cost]]),"Missing Data")</f>
        <v>Missing Data</v>
      </c>
      <c r="J136" t="str" cm="1">
        <f t="array" ref="J13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7" spans="1:10" x14ac:dyDescent="0.25">
      <c r="A137">
        <v>130</v>
      </c>
      <c r="B137" t="s">
        <v>146</v>
      </c>
      <c r="C137" t="s">
        <v>158</v>
      </c>
      <c r="D137" t="s">
        <v>30</v>
      </c>
      <c r="E137" s="1">
        <v>2.65</v>
      </c>
      <c r="F137" s="6"/>
      <c r="G137" s="3" t="str" cm="1">
        <f t="array" ref="G137">IFERROR(_xlfn.IFS(AND(Table13[[#This Row],[New Cost Per Unit]]&lt;&gt;"",Table13[[#This Row],[Percentage Change]]&lt;&gt;""),"Error",Table13[[#This Row],[New Cost Per Unit]]&lt;&gt;"",(Table13[[#This Row],[New Cost Per Unit]]/Table13[[#This Row],[Current Unit Cost]]-1),Table13[[#This Row],[Percentage Change]]&lt;&gt;"",""),"Missing Data")</f>
        <v>Missing Data</v>
      </c>
      <c r="H137" s="7"/>
      <c r="I137" s="4" t="str" cm="1">
        <f t="array" ref="I137">IFERROR(_xlfn.IFS(AND(Table13[[#This Row],[New Cost Per Unit]]&lt;&gt;"",Table13[[#This Row],[Percentage Change]]&lt;&gt;""),"Error",Table13[[#This Row],[New Cost Per Unit]]&lt;&gt;"","",Table13[[#This Row],[Percentage Change]]&lt;&gt;"",(Table13[[#This Row],[Percentage Change]]+1)*Table13[[#This Row],[Current Unit Cost]]),"Missing Data")</f>
        <v>Missing Data</v>
      </c>
      <c r="J137" t="str" cm="1">
        <f t="array" ref="J13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8" spans="1:10" x14ac:dyDescent="0.25">
      <c r="A138">
        <v>131</v>
      </c>
      <c r="B138" t="s">
        <v>146</v>
      </c>
      <c r="C138" t="s">
        <v>159</v>
      </c>
      <c r="D138" t="s">
        <v>30</v>
      </c>
      <c r="E138" s="1">
        <v>2.75</v>
      </c>
      <c r="F138" s="6"/>
      <c r="G138" s="3" t="str" cm="1">
        <f t="array" ref="G138">IFERROR(_xlfn.IFS(AND(Table13[[#This Row],[New Cost Per Unit]]&lt;&gt;"",Table13[[#This Row],[Percentage Change]]&lt;&gt;""),"Error",Table13[[#This Row],[New Cost Per Unit]]&lt;&gt;"",(Table13[[#This Row],[New Cost Per Unit]]/Table13[[#This Row],[Current Unit Cost]]-1),Table13[[#This Row],[Percentage Change]]&lt;&gt;"",""),"Missing Data")</f>
        <v>Missing Data</v>
      </c>
      <c r="H138" s="7"/>
      <c r="I138" s="4" t="str" cm="1">
        <f t="array" ref="I138">IFERROR(_xlfn.IFS(AND(Table13[[#This Row],[New Cost Per Unit]]&lt;&gt;"",Table13[[#This Row],[Percentage Change]]&lt;&gt;""),"Error",Table13[[#This Row],[New Cost Per Unit]]&lt;&gt;"","",Table13[[#This Row],[Percentage Change]]&lt;&gt;"",(Table13[[#This Row],[Percentage Change]]+1)*Table13[[#This Row],[Current Unit Cost]]),"Missing Data")</f>
        <v>Missing Data</v>
      </c>
      <c r="J138" t="str" cm="1">
        <f t="array" ref="J13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9" spans="1:10" x14ac:dyDescent="0.25">
      <c r="A139">
        <v>132</v>
      </c>
      <c r="B139" t="s">
        <v>146</v>
      </c>
      <c r="C139" t="s">
        <v>151</v>
      </c>
      <c r="D139" t="s">
        <v>30</v>
      </c>
      <c r="E139" s="1">
        <v>1.97</v>
      </c>
      <c r="F139" s="6"/>
      <c r="G139" s="3" t="str" cm="1">
        <f t="array" ref="G139">IFERROR(_xlfn.IFS(AND(Table13[[#This Row],[New Cost Per Unit]]&lt;&gt;"",Table13[[#This Row],[Percentage Change]]&lt;&gt;""),"Error",Table13[[#This Row],[New Cost Per Unit]]&lt;&gt;"",(Table13[[#This Row],[New Cost Per Unit]]/Table13[[#This Row],[Current Unit Cost]]-1),Table13[[#This Row],[Percentage Change]]&lt;&gt;"",""),"Missing Data")</f>
        <v>Missing Data</v>
      </c>
      <c r="H139" s="7"/>
      <c r="I139" s="4" t="str" cm="1">
        <f t="array" ref="I139">IFERROR(_xlfn.IFS(AND(Table13[[#This Row],[New Cost Per Unit]]&lt;&gt;"",Table13[[#This Row],[Percentage Change]]&lt;&gt;""),"Error",Table13[[#This Row],[New Cost Per Unit]]&lt;&gt;"","",Table13[[#This Row],[Percentage Change]]&lt;&gt;"",(Table13[[#This Row],[Percentage Change]]+1)*Table13[[#This Row],[Current Unit Cost]]),"Missing Data")</f>
        <v>Missing Data</v>
      </c>
      <c r="J139" t="str" cm="1">
        <f t="array" ref="J13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0" spans="1:10" x14ac:dyDescent="0.25">
      <c r="A140">
        <v>133</v>
      </c>
      <c r="B140" t="s">
        <v>146</v>
      </c>
      <c r="C140" t="s">
        <v>152</v>
      </c>
      <c r="D140" t="s">
        <v>30</v>
      </c>
      <c r="E140" s="1">
        <v>2.06</v>
      </c>
      <c r="F140" s="6"/>
      <c r="G140" s="3" t="str" cm="1">
        <f t="array" ref="G140">IFERROR(_xlfn.IFS(AND(Table13[[#This Row],[New Cost Per Unit]]&lt;&gt;"",Table13[[#This Row],[Percentage Change]]&lt;&gt;""),"Error",Table13[[#This Row],[New Cost Per Unit]]&lt;&gt;"",(Table13[[#This Row],[New Cost Per Unit]]/Table13[[#This Row],[Current Unit Cost]]-1),Table13[[#This Row],[Percentage Change]]&lt;&gt;"",""),"Missing Data")</f>
        <v>Missing Data</v>
      </c>
      <c r="H140" s="7"/>
      <c r="I140" s="4" t="str" cm="1">
        <f t="array" ref="I140">IFERROR(_xlfn.IFS(AND(Table13[[#This Row],[New Cost Per Unit]]&lt;&gt;"",Table13[[#This Row],[Percentage Change]]&lt;&gt;""),"Error",Table13[[#This Row],[New Cost Per Unit]]&lt;&gt;"","",Table13[[#This Row],[Percentage Change]]&lt;&gt;"",(Table13[[#This Row],[Percentage Change]]+1)*Table13[[#This Row],[Current Unit Cost]]),"Missing Data")</f>
        <v>Missing Data</v>
      </c>
      <c r="J140" t="str" cm="1">
        <f t="array" ref="J14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1" spans="1:10" x14ac:dyDescent="0.25">
      <c r="A141">
        <v>134</v>
      </c>
      <c r="B141" t="s">
        <v>146</v>
      </c>
      <c r="C141" t="s">
        <v>153</v>
      </c>
      <c r="D141" t="s">
        <v>30</v>
      </c>
      <c r="E141" s="1">
        <v>2.16</v>
      </c>
      <c r="F141" s="6"/>
      <c r="G141" s="3" t="str" cm="1">
        <f t="array" ref="G141">IFERROR(_xlfn.IFS(AND(Table13[[#This Row],[New Cost Per Unit]]&lt;&gt;"",Table13[[#This Row],[Percentage Change]]&lt;&gt;""),"Error",Table13[[#This Row],[New Cost Per Unit]]&lt;&gt;"",(Table13[[#This Row],[New Cost Per Unit]]/Table13[[#This Row],[Current Unit Cost]]-1),Table13[[#This Row],[Percentage Change]]&lt;&gt;"",""),"Missing Data")</f>
        <v>Missing Data</v>
      </c>
      <c r="H141" s="7"/>
      <c r="I141" s="4" t="str" cm="1">
        <f t="array" ref="I141">IFERROR(_xlfn.IFS(AND(Table13[[#This Row],[New Cost Per Unit]]&lt;&gt;"",Table13[[#This Row],[Percentage Change]]&lt;&gt;""),"Error",Table13[[#This Row],[New Cost Per Unit]]&lt;&gt;"","",Table13[[#This Row],[Percentage Change]]&lt;&gt;"",(Table13[[#This Row],[Percentage Change]]+1)*Table13[[#This Row],[Current Unit Cost]]),"Missing Data")</f>
        <v>Missing Data</v>
      </c>
      <c r="J141" t="str" cm="1">
        <f t="array" ref="J14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2" spans="1:10" x14ac:dyDescent="0.25">
      <c r="A142">
        <v>135</v>
      </c>
      <c r="B142" t="s">
        <v>146</v>
      </c>
      <c r="C142" t="s">
        <v>154</v>
      </c>
      <c r="D142" t="s">
        <v>30</v>
      </c>
      <c r="E142" s="1">
        <v>2.2599999999999998</v>
      </c>
      <c r="F142" s="6"/>
      <c r="G142" s="3" t="str" cm="1">
        <f t="array" ref="G142">IFERROR(_xlfn.IFS(AND(Table13[[#This Row],[New Cost Per Unit]]&lt;&gt;"",Table13[[#This Row],[Percentage Change]]&lt;&gt;""),"Error",Table13[[#This Row],[New Cost Per Unit]]&lt;&gt;"",(Table13[[#This Row],[New Cost Per Unit]]/Table13[[#This Row],[Current Unit Cost]]-1),Table13[[#This Row],[Percentage Change]]&lt;&gt;"",""),"Missing Data")</f>
        <v>Missing Data</v>
      </c>
      <c r="H142" s="7"/>
      <c r="I142" s="4" t="str" cm="1">
        <f t="array" ref="I142">IFERROR(_xlfn.IFS(AND(Table13[[#This Row],[New Cost Per Unit]]&lt;&gt;"",Table13[[#This Row],[Percentage Change]]&lt;&gt;""),"Error",Table13[[#This Row],[New Cost Per Unit]]&lt;&gt;"","",Table13[[#This Row],[Percentage Change]]&lt;&gt;"",(Table13[[#This Row],[Percentage Change]]+1)*Table13[[#This Row],[Current Unit Cost]]),"Missing Data")</f>
        <v>Missing Data</v>
      </c>
      <c r="J142" t="str" cm="1">
        <f t="array" ref="J14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3" spans="1:10" x14ac:dyDescent="0.25">
      <c r="A143">
        <v>136</v>
      </c>
      <c r="B143" t="s">
        <v>146</v>
      </c>
      <c r="C143" t="s">
        <v>155</v>
      </c>
      <c r="D143" t="s">
        <v>30</v>
      </c>
      <c r="E143" s="1">
        <v>2.36</v>
      </c>
      <c r="F143" s="6"/>
      <c r="G143" s="3" t="str" cm="1">
        <f t="array" ref="G143">IFERROR(_xlfn.IFS(AND(Table13[[#This Row],[New Cost Per Unit]]&lt;&gt;"",Table13[[#This Row],[Percentage Change]]&lt;&gt;""),"Error",Table13[[#This Row],[New Cost Per Unit]]&lt;&gt;"",(Table13[[#This Row],[New Cost Per Unit]]/Table13[[#This Row],[Current Unit Cost]]-1),Table13[[#This Row],[Percentage Change]]&lt;&gt;"",""),"Missing Data")</f>
        <v>Missing Data</v>
      </c>
      <c r="H143" s="7"/>
      <c r="I143" s="4" t="str" cm="1">
        <f t="array" ref="I143">IFERROR(_xlfn.IFS(AND(Table13[[#This Row],[New Cost Per Unit]]&lt;&gt;"",Table13[[#This Row],[Percentage Change]]&lt;&gt;""),"Error",Table13[[#This Row],[New Cost Per Unit]]&lt;&gt;"","",Table13[[#This Row],[Percentage Change]]&lt;&gt;"",(Table13[[#This Row],[Percentage Change]]+1)*Table13[[#This Row],[Current Unit Cost]]),"Missing Data")</f>
        <v>Missing Data</v>
      </c>
      <c r="J143" t="str" cm="1">
        <f t="array" ref="J14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4" spans="1:10" x14ac:dyDescent="0.25">
      <c r="A144">
        <v>137</v>
      </c>
      <c r="B144" t="s">
        <v>146</v>
      </c>
      <c r="C144" t="s">
        <v>156</v>
      </c>
      <c r="D144" t="s">
        <v>30</v>
      </c>
      <c r="E144" s="1">
        <v>2.4500000000000002</v>
      </c>
      <c r="F144" s="6"/>
      <c r="G144" s="3" t="str" cm="1">
        <f t="array" ref="G144">IFERROR(_xlfn.IFS(AND(Table13[[#This Row],[New Cost Per Unit]]&lt;&gt;"",Table13[[#This Row],[Percentage Change]]&lt;&gt;""),"Error",Table13[[#This Row],[New Cost Per Unit]]&lt;&gt;"",(Table13[[#This Row],[New Cost Per Unit]]/Table13[[#This Row],[Current Unit Cost]]-1),Table13[[#This Row],[Percentage Change]]&lt;&gt;"",""),"Missing Data")</f>
        <v>Missing Data</v>
      </c>
      <c r="H144" s="7"/>
      <c r="I144" s="4" t="str" cm="1">
        <f t="array" ref="I144">IFERROR(_xlfn.IFS(AND(Table13[[#This Row],[New Cost Per Unit]]&lt;&gt;"",Table13[[#This Row],[Percentage Change]]&lt;&gt;""),"Error",Table13[[#This Row],[New Cost Per Unit]]&lt;&gt;"","",Table13[[#This Row],[Percentage Change]]&lt;&gt;"",(Table13[[#This Row],[Percentage Change]]+1)*Table13[[#This Row],[Current Unit Cost]]),"Missing Data")</f>
        <v>Missing Data</v>
      </c>
      <c r="J144" t="str" cm="1">
        <f t="array" ref="J14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5" spans="1:10" x14ac:dyDescent="0.25">
      <c r="A145">
        <v>138</v>
      </c>
      <c r="B145" t="s">
        <v>146</v>
      </c>
      <c r="C145" t="s">
        <v>166</v>
      </c>
      <c r="D145" t="s">
        <v>30</v>
      </c>
      <c r="E145" s="1">
        <v>3.42</v>
      </c>
      <c r="F145" s="6"/>
      <c r="G145" s="3" t="str" cm="1">
        <f t="array" ref="G145">IFERROR(_xlfn.IFS(AND(Table13[[#This Row],[New Cost Per Unit]]&lt;&gt;"",Table13[[#This Row],[Percentage Change]]&lt;&gt;""),"Error",Table13[[#This Row],[New Cost Per Unit]]&lt;&gt;"",(Table13[[#This Row],[New Cost Per Unit]]/Table13[[#This Row],[Current Unit Cost]]-1),Table13[[#This Row],[Percentage Change]]&lt;&gt;"",""),"Missing Data")</f>
        <v>Missing Data</v>
      </c>
      <c r="H145" s="7"/>
      <c r="I145" s="4" t="str" cm="1">
        <f t="array" ref="I145">IFERROR(_xlfn.IFS(AND(Table13[[#This Row],[New Cost Per Unit]]&lt;&gt;"",Table13[[#This Row],[Percentage Change]]&lt;&gt;""),"Error",Table13[[#This Row],[New Cost Per Unit]]&lt;&gt;"","",Table13[[#This Row],[Percentage Change]]&lt;&gt;"",(Table13[[#This Row],[Percentage Change]]+1)*Table13[[#This Row],[Current Unit Cost]]),"Missing Data")</f>
        <v>Missing Data</v>
      </c>
      <c r="J145" t="str" cm="1">
        <f t="array" ref="J14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6" spans="1:10" x14ac:dyDescent="0.25">
      <c r="A146">
        <v>139</v>
      </c>
      <c r="B146" t="s">
        <v>146</v>
      </c>
      <c r="C146" t="s">
        <v>160</v>
      </c>
      <c r="D146" t="s">
        <v>30</v>
      </c>
      <c r="E146" s="1">
        <v>2.64</v>
      </c>
      <c r="F146" s="6"/>
      <c r="G146" s="3" t="str" cm="1">
        <f t="array" ref="G146">IFERROR(_xlfn.IFS(AND(Table13[[#This Row],[New Cost Per Unit]]&lt;&gt;"",Table13[[#This Row],[Percentage Change]]&lt;&gt;""),"Error",Table13[[#This Row],[New Cost Per Unit]]&lt;&gt;"",(Table13[[#This Row],[New Cost Per Unit]]/Table13[[#This Row],[Current Unit Cost]]-1),Table13[[#This Row],[Percentage Change]]&lt;&gt;"",""),"Missing Data")</f>
        <v>Missing Data</v>
      </c>
      <c r="H146" s="7"/>
      <c r="I146" s="4" t="str" cm="1">
        <f t="array" ref="I146">IFERROR(_xlfn.IFS(AND(Table13[[#This Row],[New Cost Per Unit]]&lt;&gt;"",Table13[[#This Row],[Percentage Change]]&lt;&gt;""),"Error",Table13[[#This Row],[New Cost Per Unit]]&lt;&gt;"","",Table13[[#This Row],[Percentage Change]]&lt;&gt;"",(Table13[[#This Row],[Percentage Change]]+1)*Table13[[#This Row],[Current Unit Cost]]),"Missing Data")</f>
        <v>Missing Data</v>
      </c>
      <c r="J146" t="str" cm="1">
        <f t="array" ref="J14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7" spans="1:10" x14ac:dyDescent="0.25">
      <c r="A147">
        <v>140</v>
      </c>
      <c r="B147" t="s">
        <v>146</v>
      </c>
      <c r="C147" t="s">
        <v>161</v>
      </c>
      <c r="D147" t="s">
        <v>30</v>
      </c>
      <c r="E147" s="1">
        <v>2.77</v>
      </c>
      <c r="F147" s="6"/>
      <c r="G147" s="3" t="str" cm="1">
        <f t="array" ref="G147">IFERROR(_xlfn.IFS(AND(Table13[[#This Row],[New Cost Per Unit]]&lt;&gt;"",Table13[[#This Row],[Percentage Change]]&lt;&gt;""),"Error",Table13[[#This Row],[New Cost Per Unit]]&lt;&gt;"",(Table13[[#This Row],[New Cost Per Unit]]/Table13[[#This Row],[Current Unit Cost]]-1),Table13[[#This Row],[Percentage Change]]&lt;&gt;"",""),"Missing Data")</f>
        <v>Missing Data</v>
      </c>
      <c r="H147" s="7"/>
      <c r="I147" s="4" t="str" cm="1">
        <f t="array" ref="I147">IFERROR(_xlfn.IFS(AND(Table13[[#This Row],[New Cost Per Unit]]&lt;&gt;"",Table13[[#This Row],[Percentage Change]]&lt;&gt;""),"Error",Table13[[#This Row],[New Cost Per Unit]]&lt;&gt;"","",Table13[[#This Row],[Percentage Change]]&lt;&gt;"",(Table13[[#This Row],[Percentage Change]]+1)*Table13[[#This Row],[Current Unit Cost]]),"Missing Data")</f>
        <v>Missing Data</v>
      </c>
      <c r="J147" t="str" cm="1">
        <f t="array" ref="J14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8" spans="1:10" x14ac:dyDescent="0.25">
      <c r="A148">
        <v>141</v>
      </c>
      <c r="B148" t="s">
        <v>146</v>
      </c>
      <c r="C148" t="s">
        <v>162</v>
      </c>
      <c r="D148" t="s">
        <v>30</v>
      </c>
      <c r="E148" s="1">
        <v>2.9</v>
      </c>
      <c r="F148" s="6"/>
      <c r="G148" s="3" t="str" cm="1">
        <f t="array" ref="G148">IFERROR(_xlfn.IFS(AND(Table13[[#This Row],[New Cost Per Unit]]&lt;&gt;"",Table13[[#This Row],[Percentage Change]]&lt;&gt;""),"Error",Table13[[#This Row],[New Cost Per Unit]]&lt;&gt;"",(Table13[[#This Row],[New Cost Per Unit]]/Table13[[#This Row],[Current Unit Cost]]-1),Table13[[#This Row],[Percentage Change]]&lt;&gt;"",""),"Missing Data")</f>
        <v>Missing Data</v>
      </c>
      <c r="H148" s="7"/>
      <c r="I148" s="4" t="str" cm="1">
        <f t="array" ref="I148">IFERROR(_xlfn.IFS(AND(Table13[[#This Row],[New Cost Per Unit]]&lt;&gt;"",Table13[[#This Row],[Percentage Change]]&lt;&gt;""),"Error",Table13[[#This Row],[New Cost Per Unit]]&lt;&gt;"","",Table13[[#This Row],[Percentage Change]]&lt;&gt;"",(Table13[[#This Row],[Percentage Change]]+1)*Table13[[#This Row],[Current Unit Cost]]),"Missing Data")</f>
        <v>Missing Data</v>
      </c>
      <c r="J148" t="str" cm="1">
        <f t="array" ref="J14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9" spans="1:10" x14ac:dyDescent="0.25">
      <c r="A149">
        <v>142</v>
      </c>
      <c r="B149" t="s">
        <v>146</v>
      </c>
      <c r="C149" t="s">
        <v>163</v>
      </c>
      <c r="D149" t="s">
        <v>30</v>
      </c>
      <c r="E149" s="1">
        <v>3.03</v>
      </c>
      <c r="F149" s="6"/>
      <c r="G149" s="3" t="str" cm="1">
        <f t="array" ref="G149">IFERROR(_xlfn.IFS(AND(Table13[[#This Row],[New Cost Per Unit]]&lt;&gt;"",Table13[[#This Row],[Percentage Change]]&lt;&gt;""),"Error",Table13[[#This Row],[New Cost Per Unit]]&lt;&gt;"",(Table13[[#This Row],[New Cost Per Unit]]/Table13[[#This Row],[Current Unit Cost]]-1),Table13[[#This Row],[Percentage Change]]&lt;&gt;"",""),"Missing Data")</f>
        <v>Missing Data</v>
      </c>
      <c r="H149" s="7"/>
      <c r="I149" s="4" t="str" cm="1">
        <f t="array" ref="I149">IFERROR(_xlfn.IFS(AND(Table13[[#This Row],[New Cost Per Unit]]&lt;&gt;"",Table13[[#This Row],[Percentage Change]]&lt;&gt;""),"Error",Table13[[#This Row],[New Cost Per Unit]]&lt;&gt;"","",Table13[[#This Row],[Percentage Change]]&lt;&gt;"",(Table13[[#This Row],[Percentage Change]]+1)*Table13[[#This Row],[Current Unit Cost]]),"Missing Data")</f>
        <v>Missing Data</v>
      </c>
      <c r="J149" t="str" cm="1">
        <f t="array" ref="J14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0" spans="1:10" x14ac:dyDescent="0.25">
      <c r="A150">
        <v>143</v>
      </c>
      <c r="B150" t="s">
        <v>146</v>
      </c>
      <c r="C150" t="s">
        <v>164</v>
      </c>
      <c r="D150" t="s">
        <v>30</v>
      </c>
      <c r="E150" s="1">
        <v>3.16</v>
      </c>
      <c r="F150" s="6"/>
      <c r="G150" s="3" t="str" cm="1">
        <f t="array" ref="G150">IFERROR(_xlfn.IFS(AND(Table13[[#This Row],[New Cost Per Unit]]&lt;&gt;"",Table13[[#This Row],[Percentage Change]]&lt;&gt;""),"Error",Table13[[#This Row],[New Cost Per Unit]]&lt;&gt;"",(Table13[[#This Row],[New Cost Per Unit]]/Table13[[#This Row],[Current Unit Cost]]-1),Table13[[#This Row],[Percentage Change]]&lt;&gt;"",""),"Missing Data")</f>
        <v>Missing Data</v>
      </c>
      <c r="H150" s="7"/>
      <c r="I150" s="4" t="str" cm="1">
        <f t="array" ref="I150">IFERROR(_xlfn.IFS(AND(Table13[[#This Row],[New Cost Per Unit]]&lt;&gt;"",Table13[[#This Row],[Percentage Change]]&lt;&gt;""),"Error",Table13[[#This Row],[New Cost Per Unit]]&lt;&gt;"","",Table13[[#This Row],[Percentage Change]]&lt;&gt;"",(Table13[[#This Row],[Percentage Change]]+1)*Table13[[#This Row],[Current Unit Cost]]),"Missing Data")</f>
        <v>Missing Data</v>
      </c>
      <c r="J150" t="str" cm="1">
        <f t="array" ref="J15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1" spans="1:10" x14ac:dyDescent="0.25">
      <c r="A151">
        <v>144</v>
      </c>
      <c r="B151" t="s">
        <v>146</v>
      </c>
      <c r="C151" t="s">
        <v>165</v>
      </c>
      <c r="D151" t="s">
        <v>30</v>
      </c>
      <c r="E151" s="1">
        <v>3.29</v>
      </c>
      <c r="F151" s="6"/>
      <c r="G151" s="3" t="str" cm="1">
        <f t="array" ref="G151">IFERROR(_xlfn.IFS(AND(Table13[[#This Row],[New Cost Per Unit]]&lt;&gt;"",Table13[[#This Row],[Percentage Change]]&lt;&gt;""),"Error",Table13[[#This Row],[New Cost Per Unit]]&lt;&gt;"",(Table13[[#This Row],[New Cost Per Unit]]/Table13[[#This Row],[Current Unit Cost]]-1),Table13[[#This Row],[Percentage Change]]&lt;&gt;"",""),"Missing Data")</f>
        <v>Missing Data</v>
      </c>
      <c r="H151" s="7"/>
      <c r="I151" s="4" t="str" cm="1">
        <f t="array" ref="I151">IFERROR(_xlfn.IFS(AND(Table13[[#This Row],[New Cost Per Unit]]&lt;&gt;"",Table13[[#This Row],[Percentage Change]]&lt;&gt;""),"Error",Table13[[#This Row],[New Cost Per Unit]]&lt;&gt;"","",Table13[[#This Row],[Percentage Change]]&lt;&gt;"",(Table13[[#This Row],[Percentage Change]]+1)*Table13[[#This Row],[Current Unit Cost]]),"Missing Data")</f>
        <v>Missing Data</v>
      </c>
      <c r="J151" t="str" cm="1">
        <f t="array" ref="J15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2" spans="1:10" x14ac:dyDescent="0.25">
      <c r="A152">
        <v>145</v>
      </c>
      <c r="B152" t="s">
        <v>146</v>
      </c>
      <c r="C152" t="s">
        <v>167</v>
      </c>
      <c r="D152" t="s">
        <v>30</v>
      </c>
      <c r="E152" s="1">
        <v>1.04</v>
      </c>
      <c r="F152" s="6"/>
      <c r="G152" s="3" t="str" cm="1">
        <f t="array" ref="G152">IFERROR(_xlfn.IFS(AND(Table13[[#This Row],[New Cost Per Unit]]&lt;&gt;"",Table13[[#This Row],[Percentage Change]]&lt;&gt;""),"Error",Table13[[#This Row],[New Cost Per Unit]]&lt;&gt;"",(Table13[[#This Row],[New Cost Per Unit]]/Table13[[#This Row],[Current Unit Cost]]-1),Table13[[#This Row],[Percentage Change]]&lt;&gt;"",""),"Missing Data")</f>
        <v>Missing Data</v>
      </c>
      <c r="H152" s="7"/>
      <c r="I152" s="4" t="str" cm="1">
        <f t="array" ref="I152">IFERROR(_xlfn.IFS(AND(Table13[[#This Row],[New Cost Per Unit]]&lt;&gt;"",Table13[[#This Row],[Percentage Change]]&lt;&gt;""),"Error",Table13[[#This Row],[New Cost Per Unit]]&lt;&gt;"","",Table13[[#This Row],[Percentage Change]]&lt;&gt;"",(Table13[[#This Row],[Percentage Change]]+1)*Table13[[#This Row],[Current Unit Cost]]),"Missing Data")</f>
        <v>Missing Data</v>
      </c>
      <c r="J152" t="str" cm="1">
        <f t="array" ref="J15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3" spans="1:10" x14ac:dyDescent="0.25">
      <c r="A153">
        <v>146</v>
      </c>
      <c r="B153" t="s">
        <v>146</v>
      </c>
      <c r="C153" t="s">
        <v>399</v>
      </c>
      <c r="D153" t="s">
        <v>30</v>
      </c>
      <c r="E153" s="1">
        <v>3</v>
      </c>
      <c r="F153" s="6"/>
      <c r="G153" s="3" t="str" cm="1">
        <f t="array" ref="G153">IFERROR(_xlfn.IFS(AND(Table13[[#This Row],[New Cost Per Unit]]&lt;&gt;"",Table13[[#This Row],[Percentage Change]]&lt;&gt;""),"Error",Table13[[#This Row],[New Cost Per Unit]]&lt;&gt;"",(Table13[[#This Row],[New Cost Per Unit]]/Table13[[#This Row],[Current Unit Cost]]-1),Table13[[#This Row],[Percentage Change]]&lt;&gt;"",""),"Missing Data")</f>
        <v>Missing Data</v>
      </c>
      <c r="H153" s="7"/>
      <c r="I153" s="4" t="str" cm="1">
        <f t="array" ref="I153">IFERROR(_xlfn.IFS(AND(Table13[[#This Row],[New Cost Per Unit]]&lt;&gt;"",Table13[[#This Row],[Percentage Change]]&lt;&gt;""),"Error",Table13[[#This Row],[New Cost Per Unit]]&lt;&gt;"","",Table13[[#This Row],[Percentage Change]]&lt;&gt;"",(Table13[[#This Row],[Percentage Change]]+1)*Table13[[#This Row],[Current Unit Cost]]),"Missing Data")</f>
        <v>Missing Data</v>
      </c>
      <c r="J153" t="str" cm="1">
        <f t="array" ref="J15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4" spans="1:10" x14ac:dyDescent="0.25">
      <c r="A154">
        <v>147</v>
      </c>
      <c r="B154" t="s">
        <v>146</v>
      </c>
      <c r="C154" t="s">
        <v>168</v>
      </c>
      <c r="D154" t="s">
        <v>30</v>
      </c>
      <c r="E154" s="1">
        <v>5.22</v>
      </c>
      <c r="F154" s="6"/>
      <c r="G154" s="3" t="str" cm="1">
        <f t="array" ref="G154">IFERROR(_xlfn.IFS(AND(Table13[[#This Row],[New Cost Per Unit]]&lt;&gt;"",Table13[[#This Row],[Percentage Change]]&lt;&gt;""),"Error",Table13[[#This Row],[New Cost Per Unit]]&lt;&gt;"",(Table13[[#This Row],[New Cost Per Unit]]/Table13[[#This Row],[Current Unit Cost]]-1),Table13[[#This Row],[Percentage Change]]&lt;&gt;"",""),"Missing Data")</f>
        <v>Missing Data</v>
      </c>
      <c r="H154" s="7"/>
      <c r="I154" s="4" t="str" cm="1">
        <f t="array" ref="I154">IFERROR(_xlfn.IFS(AND(Table13[[#This Row],[New Cost Per Unit]]&lt;&gt;"",Table13[[#This Row],[Percentage Change]]&lt;&gt;""),"Error",Table13[[#This Row],[New Cost Per Unit]]&lt;&gt;"","",Table13[[#This Row],[Percentage Change]]&lt;&gt;"",(Table13[[#This Row],[Percentage Change]]+1)*Table13[[#This Row],[Current Unit Cost]]),"Missing Data")</f>
        <v>Missing Data</v>
      </c>
      <c r="J154" t="str" cm="1">
        <f t="array" ref="J15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5" spans="1:10" x14ac:dyDescent="0.25">
      <c r="A155">
        <v>148</v>
      </c>
      <c r="B155" t="s">
        <v>169</v>
      </c>
      <c r="C155" t="s">
        <v>170</v>
      </c>
      <c r="D155" t="s">
        <v>30</v>
      </c>
      <c r="E155" s="1">
        <v>5.27</v>
      </c>
      <c r="F155" s="6"/>
      <c r="G155" s="3" t="str" cm="1">
        <f t="array" ref="G155">IFERROR(_xlfn.IFS(AND(Table13[[#This Row],[New Cost Per Unit]]&lt;&gt;"",Table13[[#This Row],[Percentage Change]]&lt;&gt;""),"Error",Table13[[#This Row],[New Cost Per Unit]]&lt;&gt;"",(Table13[[#This Row],[New Cost Per Unit]]/Table13[[#This Row],[Current Unit Cost]]-1),Table13[[#This Row],[Percentage Change]]&lt;&gt;"",""),"Missing Data")</f>
        <v>Missing Data</v>
      </c>
      <c r="H155" s="7"/>
      <c r="I155" s="4" t="str" cm="1">
        <f t="array" ref="I155">IFERROR(_xlfn.IFS(AND(Table13[[#This Row],[New Cost Per Unit]]&lt;&gt;"",Table13[[#This Row],[Percentage Change]]&lt;&gt;""),"Error",Table13[[#This Row],[New Cost Per Unit]]&lt;&gt;"","",Table13[[#This Row],[Percentage Change]]&lt;&gt;"",(Table13[[#This Row],[Percentage Change]]+1)*Table13[[#This Row],[Current Unit Cost]]),"Missing Data")</f>
        <v>Missing Data</v>
      </c>
      <c r="J155" t="str" cm="1">
        <f t="array" ref="J15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6" spans="1:10" x14ac:dyDescent="0.25">
      <c r="A156">
        <v>149</v>
      </c>
      <c r="B156" t="s">
        <v>146</v>
      </c>
      <c r="C156" t="s">
        <v>171</v>
      </c>
      <c r="D156" t="s">
        <v>30</v>
      </c>
      <c r="E156" s="1">
        <v>2.13</v>
      </c>
      <c r="F156" s="6"/>
      <c r="G156" s="3" t="str" cm="1">
        <f t="array" ref="G156">IFERROR(_xlfn.IFS(AND(Table13[[#This Row],[New Cost Per Unit]]&lt;&gt;"",Table13[[#This Row],[Percentage Change]]&lt;&gt;""),"Error",Table13[[#This Row],[New Cost Per Unit]]&lt;&gt;"",(Table13[[#This Row],[New Cost Per Unit]]/Table13[[#This Row],[Current Unit Cost]]-1),Table13[[#This Row],[Percentage Change]]&lt;&gt;"",""),"Missing Data")</f>
        <v>Missing Data</v>
      </c>
      <c r="H156" s="7"/>
      <c r="I156" s="4" t="str" cm="1">
        <f t="array" ref="I156">IFERROR(_xlfn.IFS(AND(Table13[[#This Row],[New Cost Per Unit]]&lt;&gt;"",Table13[[#This Row],[Percentage Change]]&lt;&gt;""),"Error",Table13[[#This Row],[New Cost Per Unit]]&lt;&gt;"","",Table13[[#This Row],[Percentage Change]]&lt;&gt;"",(Table13[[#This Row],[Percentage Change]]+1)*Table13[[#This Row],[Current Unit Cost]]),"Missing Data")</f>
        <v>Missing Data</v>
      </c>
      <c r="J156" t="str" cm="1">
        <f t="array" ref="J15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7" spans="1:10" x14ac:dyDescent="0.25">
      <c r="A157">
        <v>150</v>
      </c>
      <c r="B157" t="s">
        <v>146</v>
      </c>
      <c r="C157" t="s">
        <v>174</v>
      </c>
      <c r="D157" t="s">
        <v>30</v>
      </c>
      <c r="E157" s="1">
        <v>2.1</v>
      </c>
      <c r="F157" s="6"/>
      <c r="G157" s="3" t="str" cm="1">
        <f t="array" ref="G157">IFERROR(_xlfn.IFS(AND(Table13[[#This Row],[New Cost Per Unit]]&lt;&gt;"",Table13[[#This Row],[Percentage Change]]&lt;&gt;""),"Error",Table13[[#This Row],[New Cost Per Unit]]&lt;&gt;"",(Table13[[#This Row],[New Cost Per Unit]]/Table13[[#This Row],[Current Unit Cost]]-1),Table13[[#This Row],[Percentage Change]]&lt;&gt;"",""),"Missing Data")</f>
        <v>Missing Data</v>
      </c>
      <c r="H157" s="7"/>
      <c r="I157" s="4" t="str" cm="1">
        <f t="array" ref="I157">IFERROR(_xlfn.IFS(AND(Table13[[#This Row],[New Cost Per Unit]]&lt;&gt;"",Table13[[#This Row],[Percentage Change]]&lt;&gt;""),"Error",Table13[[#This Row],[New Cost Per Unit]]&lt;&gt;"","",Table13[[#This Row],[Percentage Change]]&lt;&gt;"",(Table13[[#This Row],[Percentage Change]]+1)*Table13[[#This Row],[Current Unit Cost]]),"Missing Data")</f>
        <v>Missing Data</v>
      </c>
      <c r="J157" t="str" cm="1">
        <f t="array" ref="J15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8" spans="1:10" x14ac:dyDescent="0.25">
      <c r="A158">
        <v>151</v>
      </c>
      <c r="B158" t="s">
        <v>146</v>
      </c>
      <c r="C158" t="s">
        <v>178</v>
      </c>
      <c r="D158" t="s">
        <v>30</v>
      </c>
      <c r="E158" s="1">
        <v>2.14</v>
      </c>
      <c r="F158" s="6"/>
      <c r="G158" s="3" t="str" cm="1">
        <f t="array" ref="G158">IFERROR(_xlfn.IFS(AND(Table13[[#This Row],[New Cost Per Unit]]&lt;&gt;"",Table13[[#This Row],[Percentage Change]]&lt;&gt;""),"Error",Table13[[#This Row],[New Cost Per Unit]]&lt;&gt;"",(Table13[[#This Row],[New Cost Per Unit]]/Table13[[#This Row],[Current Unit Cost]]-1),Table13[[#This Row],[Percentage Change]]&lt;&gt;"",""),"Missing Data")</f>
        <v>Missing Data</v>
      </c>
      <c r="H158" s="7"/>
      <c r="I158" s="4" t="str" cm="1">
        <f t="array" ref="I158">IFERROR(_xlfn.IFS(AND(Table13[[#This Row],[New Cost Per Unit]]&lt;&gt;"",Table13[[#This Row],[Percentage Change]]&lt;&gt;""),"Error",Table13[[#This Row],[New Cost Per Unit]]&lt;&gt;"","",Table13[[#This Row],[Percentage Change]]&lt;&gt;"",(Table13[[#This Row],[Percentage Change]]+1)*Table13[[#This Row],[Current Unit Cost]]),"Missing Data")</f>
        <v>Missing Data</v>
      </c>
      <c r="J158" t="str" cm="1">
        <f t="array" ref="J15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9" spans="1:10" x14ac:dyDescent="0.25">
      <c r="A159">
        <v>152</v>
      </c>
      <c r="B159" t="s">
        <v>146</v>
      </c>
      <c r="C159" t="s">
        <v>172</v>
      </c>
      <c r="D159" t="s">
        <v>30</v>
      </c>
      <c r="E159" s="1">
        <v>2.37</v>
      </c>
      <c r="F159" s="6"/>
      <c r="G159" s="3" t="str" cm="1">
        <f t="array" ref="G159">IFERROR(_xlfn.IFS(AND(Table13[[#This Row],[New Cost Per Unit]]&lt;&gt;"",Table13[[#This Row],[Percentage Change]]&lt;&gt;""),"Error",Table13[[#This Row],[New Cost Per Unit]]&lt;&gt;"",(Table13[[#This Row],[New Cost Per Unit]]/Table13[[#This Row],[Current Unit Cost]]-1),Table13[[#This Row],[Percentage Change]]&lt;&gt;"",""),"Missing Data")</f>
        <v>Missing Data</v>
      </c>
      <c r="H159" s="7"/>
      <c r="I159" s="4" t="str" cm="1">
        <f t="array" ref="I159">IFERROR(_xlfn.IFS(AND(Table13[[#This Row],[New Cost Per Unit]]&lt;&gt;"",Table13[[#This Row],[Percentage Change]]&lt;&gt;""),"Error",Table13[[#This Row],[New Cost Per Unit]]&lt;&gt;"","",Table13[[#This Row],[Percentage Change]]&lt;&gt;"",(Table13[[#This Row],[Percentage Change]]+1)*Table13[[#This Row],[Current Unit Cost]]),"Missing Data")</f>
        <v>Missing Data</v>
      </c>
      <c r="J159" t="str" cm="1">
        <f t="array" ref="J15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0" spans="1:10" x14ac:dyDescent="0.25">
      <c r="A160">
        <v>153</v>
      </c>
      <c r="B160" t="s">
        <v>146</v>
      </c>
      <c r="C160" t="s">
        <v>175</v>
      </c>
      <c r="D160" t="s">
        <v>30</v>
      </c>
      <c r="E160" s="1">
        <v>2.36</v>
      </c>
      <c r="F160" s="6"/>
      <c r="G160" s="3" t="str" cm="1">
        <f t="array" ref="G160">IFERROR(_xlfn.IFS(AND(Table13[[#This Row],[New Cost Per Unit]]&lt;&gt;"",Table13[[#This Row],[Percentage Change]]&lt;&gt;""),"Error",Table13[[#This Row],[New Cost Per Unit]]&lt;&gt;"",(Table13[[#This Row],[New Cost Per Unit]]/Table13[[#This Row],[Current Unit Cost]]-1),Table13[[#This Row],[Percentage Change]]&lt;&gt;"",""),"Missing Data")</f>
        <v>Missing Data</v>
      </c>
      <c r="H160" s="7"/>
      <c r="I160" s="4" t="str" cm="1">
        <f t="array" ref="I160">IFERROR(_xlfn.IFS(AND(Table13[[#This Row],[New Cost Per Unit]]&lt;&gt;"",Table13[[#This Row],[Percentage Change]]&lt;&gt;""),"Error",Table13[[#This Row],[New Cost Per Unit]]&lt;&gt;"","",Table13[[#This Row],[Percentage Change]]&lt;&gt;"",(Table13[[#This Row],[Percentage Change]]+1)*Table13[[#This Row],[Current Unit Cost]]),"Missing Data")</f>
        <v>Missing Data</v>
      </c>
      <c r="J160" t="str" cm="1">
        <f t="array" ref="J16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1" spans="1:10" x14ac:dyDescent="0.25">
      <c r="A161">
        <v>154</v>
      </c>
      <c r="B161" t="s">
        <v>146</v>
      </c>
      <c r="C161" t="s">
        <v>179</v>
      </c>
      <c r="D161" t="s">
        <v>30</v>
      </c>
      <c r="E161" s="1">
        <v>2.38</v>
      </c>
      <c r="F161" s="6"/>
      <c r="G161" s="3" t="str" cm="1">
        <f t="array" ref="G161">IFERROR(_xlfn.IFS(AND(Table13[[#This Row],[New Cost Per Unit]]&lt;&gt;"",Table13[[#This Row],[Percentage Change]]&lt;&gt;""),"Error",Table13[[#This Row],[New Cost Per Unit]]&lt;&gt;"",(Table13[[#This Row],[New Cost Per Unit]]/Table13[[#This Row],[Current Unit Cost]]-1),Table13[[#This Row],[Percentage Change]]&lt;&gt;"",""),"Missing Data")</f>
        <v>Missing Data</v>
      </c>
      <c r="H161" s="7"/>
      <c r="I161" s="4" t="str" cm="1">
        <f t="array" ref="I161">IFERROR(_xlfn.IFS(AND(Table13[[#This Row],[New Cost Per Unit]]&lt;&gt;"",Table13[[#This Row],[Percentage Change]]&lt;&gt;""),"Error",Table13[[#This Row],[New Cost Per Unit]]&lt;&gt;"","",Table13[[#This Row],[Percentage Change]]&lt;&gt;"",(Table13[[#This Row],[Percentage Change]]+1)*Table13[[#This Row],[Current Unit Cost]]),"Missing Data")</f>
        <v>Missing Data</v>
      </c>
      <c r="J161" t="str" cm="1">
        <f t="array" ref="J16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2" spans="1:10" x14ac:dyDescent="0.25">
      <c r="A162">
        <v>155</v>
      </c>
      <c r="B162" t="s">
        <v>146</v>
      </c>
      <c r="C162" t="s">
        <v>173</v>
      </c>
      <c r="D162" t="s">
        <v>30</v>
      </c>
      <c r="E162" s="1">
        <v>2.73</v>
      </c>
      <c r="F162" s="6"/>
      <c r="G162" s="3" t="str" cm="1">
        <f t="array" ref="G162">IFERROR(_xlfn.IFS(AND(Table13[[#This Row],[New Cost Per Unit]]&lt;&gt;"",Table13[[#This Row],[Percentage Change]]&lt;&gt;""),"Error",Table13[[#This Row],[New Cost Per Unit]]&lt;&gt;"",(Table13[[#This Row],[New Cost Per Unit]]/Table13[[#This Row],[Current Unit Cost]]-1),Table13[[#This Row],[Percentage Change]]&lt;&gt;"",""),"Missing Data")</f>
        <v>Missing Data</v>
      </c>
      <c r="H162" s="7"/>
      <c r="I162" s="4" t="str" cm="1">
        <f t="array" ref="I162">IFERROR(_xlfn.IFS(AND(Table13[[#This Row],[New Cost Per Unit]]&lt;&gt;"",Table13[[#This Row],[Percentage Change]]&lt;&gt;""),"Error",Table13[[#This Row],[New Cost Per Unit]]&lt;&gt;"","",Table13[[#This Row],[Percentage Change]]&lt;&gt;"",(Table13[[#This Row],[Percentage Change]]+1)*Table13[[#This Row],[Current Unit Cost]]),"Missing Data")</f>
        <v>Missing Data</v>
      </c>
      <c r="J162" t="str" cm="1">
        <f t="array" ref="J16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3" spans="1:10" x14ac:dyDescent="0.25">
      <c r="A163">
        <v>156</v>
      </c>
      <c r="B163" t="s">
        <v>146</v>
      </c>
      <c r="C163" t="s">
        <v>176</v>
      </c>
      <c r="D163" t="s">
        <v>30</v>
      </c>
      <c r="E163" s="1">
        <v>2.74</v>
      </c>
      <c r="F163" s="6"/>
      <c r="G163" s="3" t="str" cm="1">
        <f t="array" ref="G163">IFERROR(_xlfn.IFS(AND(Table13[[#This Row],[New Cost Per Unit]]&lt;&gt;"",Table13[[#This Row],[Percentage Change]]&lt;&gt;""),"Error",Table13[[#This Row],[New Cost Per Unit]]&lt;&gt;"",(Table13[[#This Row],[New Cost Per Unit]]/Table13[[#This Row],[Current Unit Cost]]-1),Table13[[#This Row],[Percentage Change]]&lt;&gt;"",""),"Missing Data")</f>
        <v>Missing Data</v>
      </c>
      <c r="H163" s="7"/>
      <c r="I163" s="4" t="str" cm="1">
        <f t="array" ref="I163">IFERROR(_xlfn.IFS(AND(Table13[[#This Row],[New Cost Per Unit]]&lt;&gt;"",Table13[[#This Row],[Percentage Change]]&lt;&gt;""),"Error",Table13[[#This Row],[New Cost Per Unit]]&lt;&gt;"","",Table13[[#This Row],[Percentage Change]]&lt;&gt;"",(Table13[[#This Row],[Percentage Change]]+1)*Table13[[#This Row],[Current Unit Cost]]),"Missing Data")</f>
        <v>Missing Data</v>
      </c>
      <c r="J163" t="str" cm="1">
        <f t="array" ref="J16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4" spans="1:10" x14ac:dyDescent="0.25">
      <c r="A164">
        <v>157</v>
      </c>
      <c r="B164" t="s">
        <v>146</v>
      </c>
      <c r="C164" t="s">
        <v>180</v>
      </c>
      <c r="D164" t="s">
        <v>30</v>
      </c>
      <c r="E164" s="1">
        <v>2.74</v>
      </c>
      <c r="F164" s="6"/>
      <c r="G164" s="3" t="str" cm="1">
        <f t="array" ref="G164">IFERROR(_xlfn.IFS(AND(Table13[[#This Row],[New Cost Per Unit]]&lt;&gt;"",Table13[[#This Row],[Percentage Change]]&lt;&gt;""),"Error",Table13[[#This Row],[New Cost Per Unit]]&lt;&gt;"",(Table13[[#This Row],[New Cost Per Unit]]/Table13[[#This Row],[Current Unit Cost]]-1),Table13[[#This Row],[Percentage Change]]&lt;&gt;"",""),"Missing Data")</f>
        <v>Missing Data</v>
      </c>
      <c r="H164" s="7"/>
      <c r="I164" s="4" t="str" cm="1">
        <f t="array" ref="I164">IFERROR(_xlfn.IFS(AND(Table13[[#This Row],[New Cost Per Unit]]&lt;&gt;"",Table13[[#This Row],[Percentage Change]]&lt;&gt;""),"Error",Table13[[#This Row],[New Cost Per Unit]]&lt;&gt;"","",Table13[[#This Row],[Percentage Change]]&lt;&gt;"",(Table13[[#This Row],[Percentage Change]]+1)*Table13[[#This Row],[Current Unit Cost]]),"Missing Data")</f>
        <v>Missing Data</v>
      </c>
      <c r="J164" t="str" cm="1">
        <f t="array" ref="J16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5" spans="1:10" x14ac:dyDescent="0.25">
      <c r="A165">
        <v>158</v>
      </c>
      <c r="B165" t="s">
        <v>146</v>
      </c>
      <c r="C165" t="s">
        <v>187</v>
      </c>
      <c r="D165" t="s">
        <v>30</v>
      </c>
      <c r="E165" s="1">
        <v>3.41</v>
      </c>
      <c r="F165" s="6"/>
      <c r="G165" s="3" t="str" cm="1">
        <f t="array" ref="G165">IFERROR(_xlfn.IFS(AND(Table13[[#This Row],[New Cost Per Unit]]&lt;&gt;"",Table13[[#This Row],[Percentage Change]]&lt;&gt;""),"Error",Table13[[#This Row],[New Cost Per Unit]]&lt;&gt;"",(Table13[[#This Row],[New Cost Per Unit]]/Table13[[#This Row],[Current Unit Cost]]-1),Table13[[#This Row],[Percentage Change]]&lt;&gt;"",""),"Missing Data")</f>
        <v>Missing Data</v>
      </c>
      <c r="H165" s="7"/>
      <c r="I165" s="4" t="str" cm="1">
        <f t="array" ref="I165">IFERROR(_xlfn.IFS(AND(Table13[[#This Row],[New Cost Per Unit]]&lt;&gt;"",Table13[[#This Row],[Percentage Change]]&lt;&gt;""),"Error",Table13[[#This Row],[New Cost Per Unit]]&lt;&gt;"","",Table13[[#This Row],[Percentage Change]]&lt;&gt;"",(Table13[[#This Row],[Percentage Change]]+1)*Table13[[#This Row],[Current Unit Cost]]),"Missing Data")</f>
        <v>Missing Data</v>
      </c>
      <c r="J165" t="str" cm="1">
        <f t="array" ref="J16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6" spans="1:10" x14ac:dyDescent="0.25">
      <c r="A166">
        <v>159</v>
      </c>
      <c r="B166" t="s">
        <v>146</v>
      </c>
      <c r="C166" t="s">
        <v>188</v>
      </c>
      <c r="D166" t="s">
        <v>30</v>
      </c>
      <c r="E166" s="1">
        <v>3.59</v>
      </c>
      <c r="F166" s="6"/>
      <c r="G166" s="3" t="str" cm="1">
        <f t="array" ref="G166">IFERROR(_xlfn.IFS(AND(Table13[[#This Row],[New Cost Per Unit]]&lt;&gt;"",Table13[[#This Row],[Percentage Change]]&lt;&gt;""),"Error",Table13[[#This Row],[New Cost Per Unit]]&lt;&gt;"",(Table13[[#This Row],[New Cost Per Unit]]/Table13[[#This Row],[Current Unit Cost]]-1),Table13[[#This Row],[Percentage Change]]&lt;&gt;"",""),"Missing Data")</f>
        <v>Missing Data</v>
      </c>
      <c r="H166" s="7"/>
      <c r="I166" s="4" t="str" cm="1">
        <f t="array" ref="I166">IFERROR(_xlfn.IFS(AND(Table13[[#This Row],[New Cost Per Unit]]&lt;&gt;"",Table13[[#This Row],[Percentage Change]]&lt;&gt;""),"Error",Table13[[#This Row],[New Cost Per Unit]]&lt;&gt;"","",Table13[[#This Row],[Percentage Change]]&lt;&gt;"",(Table13[[#This Row],[Percentage Change]]+1)*Table13[[#This Row],[Current Unit Cost]]),"Missing Data")</f>
        <v>Missing Data</v>
      </c>
      <c r="J166" t="str" cm="1">
        <f t="array" ref="J16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7" spans="1:10" x14ac:dyDescent="0.25">
      <c r="A167">
        <v>160</v>
      </c>
      <c r="B167" t="s">
        <v>146</v>
      </c>
      <c r="C167" t="s">
        <v>189</v>
      </c>
      <c r="D167" t="s">
        <v>30</v>
      </c>
      <c r="E167" s="1">
        <v>3.78</v>
      </c>
      <c r="F167" s="6"/>
      <c r="G167" s="3" t="str" cm="1">
        <f t="array" ref="G167">IFERROR(_xlfn.IFS(AND(Table13[[#This Row],[New Cost Per Unit]]&lt;&gt;"",Table13[[#This Row],[Percentage Change]]&lt;&gt;""),"Error",Table13[[#This Row],[New Cost Per Unit]]&lt;&gt;"",(Table13[[#This Row],[New Cost Per Unit]]/Table13[[#This Row],[Current Unit Cost]]-1),Table13[[#This Row],[Percentage Change]]&lt;&gt;"",""),"Missing Data")</f>
        <v>Missing Data</v>
      </c>
      <c r="H167" s="7"/>
      <c r="I167" s="4" t="str" cm="1">
        <f t="array" ref="I167">IFERROR(_xlfn.IFS(AND(Table13[[#This Row],[New Cost Per Unit]]&lt;&gt;"",Table13[[#This Row],[Percentage Change]]&lt;&gt;""),"Error",Table13[[#This Row],[New Cost Per Unit]]&lt;&gt;"","",Table13[[#This Row],[Percentage Change]]&lt;&gt;"",(Table13[[#This Row],[Percentage Change]]+1)*Table13[[#This Row],[Current Unit Cost]]),"Missing Data")</f>
        <v>Missing Data</v>
      </c>
      <c r="J167" t="str" cm="1">
        <f t="array" ref="J16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8" spans="1:10" x14ac:dyDescent="0.25">
      <c r="A168">
        <v>161</v>
      </c>
      <c r="B168" t="s">
        <v>146</v>
      </c>
      <c r="C168" t="s">
        <v>181</v>
      </c>
      <c r="D168" t="s">
        <v>30</v>
      </c>
      <c r="E168" s="1">
        <v>2.2999999999999998</v>
      </c>
      <c r="F168" s="6"/>
      <c r="G168" s="3" t="str" cm="1">
        <f t="array" ref="G168">IFERROR(_xlfn.IFS(AND(Table13[[#This Row],[New Cost Per Unit]]&lt;&gt;"",Table13[[#This Row],[Percentage Change]]&lt;&gt;""),"Error",Table13[[#This Row],[New Cost Per Unit]]&lt;&gt;"",(Table13[[#This Row],[New Cost Per Unit]]/Table13[[#This Row],[Current Unit Cost]]-1),Table13[[#This Row],[Percentage Change]]&lt;&gt;"",""),"Missing Data")</f>
        <v>Missing Data</v>
      </c>
      <c r="H168" s="7"/>
      <c r="I168" s="4" t="str" cm="1">
        <f t="array" ref="I168">IFERROR(_xlfn.IFS(AND(Table13[[#This Row],[New Cost Per Unit]]&lt;&gt;"",Table13[[#This Row],[Percentage Change]]&lt;&gt;""),"Error",Table13[[#This Row],[New Cost Per Unit]]&lt;&gt;"","",Table13[[#This Row],[Percentage Change]]&lt;&gt;"",(Table13[[#This Row],[Percentage Change]]+1)*Table13[[#This Row],[Current Unit Cost]]),"Missing Data")</f>
        <v>Missing Data</v>
      </c>
      <c r="J168" t="str" cm="1">
        <f t="array" ref="J16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9" spans="1:10" x14ac:dyDescent="0.25">
      <c r="A169">
        <v>162</v>
      </c>
      <c r="B169" t="s">
        <v>146</v>
      </c>
      <c r="C169" t="s">
        <v>182</v>
      </c>
      <c r="D169" t="s">
        <v>30</v>
      </c>
      <c r="E169" s="1">
        <v>2.4900000000000002</v>
      </c>
      <c r="F169" s="6"/>
      <c r="G169" s="3" t="str" cm="1">
        <f t="array" ref="G169">IFERROR(_xlfn.IFS(AND(Table13[[#This Row],[New Cost Per Unit]]&lt;&gt;"",Table13[[#This Row],[Percentage Change]]&lt;&gt;""),"Error",Table13[[#This Row],[New Cost Per Unit]]&lt;&gt;"",(Table13[[#This Row],[New Cost Per Unit]]/Table13[[#This Row],[Current Unit Cost]]-1),Table13[[#This Row],[Percentage Change]]&lt;&gt;"",""),"Missing Data")</f>
        <v>Missing Data</v>
      </c>
      <c r="H169" s="7"/>
      <c r="I169" s="4" t="str" cm="1">
        <f t="array" ref="I169">IFERROR(_xlfn.IFS(AND(Table13[[#This Row],[New Cost Per Unit]]&lt;&gt;"",Table13[[#This Row],[Percentage Change]]&lt;&gt;""),"Error",Table13[[#This Row],[New Cost Per Unit]]&lt;&gt;"","",Table13[[#This Row],[Percentage Change]]&lt;&gt;"",(Table13[[#This Row],[Percentage Change]]+1)*Table13[[#This Row],[Current Unit Cost]]),"Missing Data")</f>
        <v>Missing Data</v>
      </c>
      <c r="J169" t="str" cm="1">
        <f t="array" ref="J16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0" spans="1:10" x14ac:dyDescent="0.25">
      <c r="A170">
        <v>163</v>
      </c>
      <c r="B170" t="s">
        <v>146</v>
      </c>
      <c r="C170" t="s">
        <v>183</v>
      </c>
      <c r="D170" t="s">
        <v>30</v>
      </c>
      <c r="E170" s="1">
        <v>2.67</v>
      </c>
      <c r="F170" s="6"/>
      <c r="G170" s="3" t="str" cm="1">
        <f t="array" ref="G170">IFERROR(_xlfn.IFS(AND(Table13[[#This Row],[New Cost Per Unit]]&lt;&gt;"",Table13[[#This Row],[Percentage Change]]&lt;&gt;""),"Error",Table13[[#This Row],[New Cost Per Unit]]&lt;&gt;"",(Table13[[#This Row],[New Cost Per Unit]]/Table13[[#This Row],[Current Unit Cost]]-1),Table13[[#This Row],[Percentage Change]]&lt;&gt;"",""),"Missing Data")</f>
        <v>Missing Data</v>
      </c>
      <c r="H170" s="7"/>
      <c r="I170" s="4" t="str" cm="1">
        <f t="array" ref="I170">IFERROR(_xlfn.IFS(AND(Table13[[#This Row],[New Cost Per Unit]]&lt;&gt;"",Table13[[#This Row],[Percentage Change]]&lt;&gt;""),"Error",Table13[[#This Row],[New Cost Per Unit]]&lt;&gt;"","",Table13[[#This Row],[Percentage Change]]&lt;&gt;"",(Table13[[#This Row],[Percentage Change]]+1)*Table13[[#This Row],[Current Unit Cost]]),"Missing Data")</f>
        <v>Missing Data</v>
      </c>
      <c r="J170" t="str" cm="1">
        <f t="array" ref="J17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1" spans="1:10" x14ac:dyDescent="0.25">
      <c r="A171">
        <v>164</v>
      </c>
      <c r="B171" t="s">
        <v>146</v>
      </c>
      <c r="C171" t="s">
        <v>184</v>
      </c>
      <c r="D171" t="s">
        <v>30</v>
      </c>
      <c r="E171" s="1">
        <v>2.86</v>
      </c>
      <c r="F171" s="6"/>
      <c r="G171" s="3" t="str" cm="1">
        <f t="array" ref="G171">IFERROR(_xlfn.IFS(AND(Table13[[#This Row],[New Cost Per Unit]]&lt;&gt;"",Table13[[#This Row],[Percentage Change]]&lt;&gt;""),"Error",Table13[[#This Row],[New Cost Per Unit]]&lt;&gt;"",(Table13[[#This Row],[New Cost Per Unit]]/Table13[[#This Row],[Current Unit Cost]]-1),Table13[[#This Row],[Percentage Change]]&lt;&gt;"",""),"Missing Data")</f>
        <v>Missing Data</v>
      </c>
      <c r="H171" s="7"/>
      <c r="I171" s="4" t="str" cm="1">
        <f t="array" ref="I171">IFERROR(_xlfn.IFS(AND(Table13[[#This Row],[New Cost Per Unit]]&lt;&gt;"",Table13[[#This Row],[Percentage Change]]&lt;&gt;""),"Error",Table13[[#This Row],[New Cost Per Unit]]&lt;&gt;"","",Table13[[#This Row],[Percentage Change]]&lt;&gt;"",(Table13[[#This Row],[Percentage Change]]+1)*Table13[[#This Row],[Current Unit Cost]]),"Missing Data")</f>
        <v>Missing Data</v>
      </c>
      <c r="J171" t="str" cm="1">
        <f t="array" ref="J17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2" spans="1:10" x14ac:dyDescent="0.25">
      <c r="A172">
        <v>165</v>
      </c>
      <c r="B172" t="s">
        <v>146</v>
      </c>
      <c r="C172" t="s">
        <v>185</v>
      </c>
      <c r="D172" t="s">
        <v>30</v>
      </c>
      <c r="E172" s="1">
        <v>3.04</v>
      </c>
      <c r="F172" s="6"/>
      <c r="G172" s="3" t="str" cm="1">
        <f t="array" ref="G172">IFERROR(_xlfn.IFS(AND(Table13[[#This Row],[New Cost Per Unit]]&lt;&gt;"",Table13[[#This Row],[Percentage Change]]&lt;&gt;""),"Error",Table13[[#This Row],[New Cost Per Unit]]&lt;&gt;"",(Table13[[#This Row],[New Cost Per Unit]]/Table13[[#This Row],[Current Unit Cost]]-1),Table13[[#This Row],[Percentage Change]]&lt;&gt;"",""),"Missing Data")</f>
        <v>Missing Data</v>
      </c>
      <c r="H172" s="7"/>
      <c r="I172" s="4" t="str" cm="1">
        <f t="array" ref="I172">IFERROR(_xlfn.IFS(AND(Table13[[#This Row],[New Cost Per Unit]]&lt;&gt;"",Table13[[#This Row],[Percentage Change]]&lt;&gt;""),"Error",Table13[[#This Row],[New Cost Per Unit]]&lt;&gt;"","",Table13[[#This Row],[Percentage Change]]&lt;&gt;"",(Table13[[#This Row],[Percentage Change]]+1)*Table13[[#This Row],[Current Unit Cost]]),"Missing Data")</f>
        <v>Missing Data</v>
      </c>
      <c r="J172" t="str" cm="1">
        <f t="array" ref="J17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3" spans="1:10" x14ac:dyDescent="0.25">
      <c r="A173">
        <v>166</v>
      </c>
      <c r="B173" t="s">
        <v>146</v>
      </c>
      <c r="C173" t="s">
        <v>186</v>
      </c>
      <c r="D173" t="s">
        <v>30</v>
      </c>
      <c r="E173" s="1">
        <v>3.23</v>
      </c>
      <c r="F173" s="6"/>
      <c r="G173" s="3" t="str" cm="1">
        <f t="array" ref="G173">IFERROR(_xlfn.IFS(AND(Table13[[#This Row],[New Cost Per Unit]]&lt;&gt;"",Table13[[#This Row],[Percentage Change]]&lt;&gt;""),"Error",Table13[[#This Row],[New Cost Per Unit]]&lt;&gt;"",(Table13[[#This Row],[New Cost Per Unit]]/Table13[[#This Row],[Current Unit Cost]]-1),Table13[[#This Row],[Percentage Change]]&lt;&gt;"",""),"Missing Data")</f>
        <v>Missing Data</v>
      </c>
      <c r="H173" s="7"/>
      <c r="I173" s="4" t="str" cm="1">
        <f t="array" ref="I173">IFERROR(_xlfn.IFS(AND(Table13[[#This Row],[New Cost Per Unit]]&lt;&gt;"",Table13[[#This Row],[Percentage Change]]&lt;&gt;""),"Error",Table13[[#This Row],[New Cost Per Unit]]&lt;&gt;"","",Table13[[#This Row],[Percentage Change]]&lt;&gt;"",(Table13[[#This Row],[Percentage Change]]+1)*Table13[[#This Row],[Current Unit Cost]]),"Missing Data")</f>
        <v>Missing Data</v>
      </c>
      <c r="J173" t="str" cm="1">
        <f t="array" ref="J17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4" spans="1:10" x14ac:dyDescent="0.25">
      <c r="A174">
        <v>167</v>
      </c>
      <c r="B174" t="s">
        <v>146</v>
      </c>
      <c r="C174" t="s">
        <v>197</v>
      </c>
      <c r="D174" t="s">
        <v>30</v>
      </c>
      <c r="E174" s="1">
        <v>2.25</v>
      </c>
      <c r="F174" s="6"/>
      <c r="G174" s="3" t="str" cm="1">
        <f t="array" ref="G174">IFERROR(_xlfn.IFS(AND(Table13[[#This Row],[New Cost Per Unit]]&lt;&gt;"",Table13[[#This Row],[Percentage Change]]&lt;&gt;""),"Error",Table13[[#This Row],[New Cost Per Unit]]&lt;&gt;"",(Table13[[#This Row],[New Cost Per Unit]]/Table13[[#This Row],[Current Unit Cost]]-1),Table13[[#This Row],[Percentage Change]]&lt;&gt;"",""),"Missing Data")</f>
        <v>Missing Data</v>
      </c>
      <c r="H174" s="7"/>
      <c r="I174" s="4" t="str" cm="1">
        <f t="array" ref="I174">IFERROR(_xlfn.IFS(AND(Table13[[#This Row],[New Cost Per Unit]]&lt;&gt;"",Table13[[#This Row],[Percentage Change]]&lt;&gt;""),"Error",Table13[[#This Row],[New Cost Per Unit]]&lt;&gt;"","",Table13[[#This Row],[Percentage Change]]&lt;&gt;"",(Table13[[#This Row],[Percentage Change]]+1)*Table13[[#This Row],[Current Unit Cost]]),"Missing Data")</f>
        <v>Missing Data</v>
      </c>
      <c r="J174" t="str" cm="1">
        <f t="array" ref="J17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5" spans="1:10" x14ac:dyDescent="0.25">
      <c r="A175">
        <v>168</v>
      </c>
      <c r="B175" t="s">
        <v>146</v>
      </c>
      <c r="C175" t="s">
        <v>198</v>
      </c>
      <c r="D175" t="s">
        <v>30</v>
      </c>
      <c r="E175" s="1">
        <v>2.35</v>
      </c>
      <c r="F175" s="6"/>
      <c r="G175" s="3" t="str" cm="1">
        <f t="array" ref="G175">IFERROR(_xlfn.IFS(AND(Table13[[#This Row],[New Cost Per Unit]]&lt;&gt;"",Table13[[#This Row],[Percentage Change]]&lt;&gt;""),"Error",Table13[[#This Row],[New Cost Per Unit]]&lt;&gt;"",(Table13[[#This Row],[New Cost Per Unit]]/Table13[[#This Row],[Current Unit Cost]]-1),Table13[[#This Row],[Percentage Change]]&lt;&gt;"",""),"Missing Data")</f>
        <v>Missing Data</v>
      </c>
      <c r="H175" s="7"/>
      <c r="I175" s="4" t="str" cm="1">
        <f t="array" ref="I175">IFERROR(_xlfn.IFS(AND(Table13[[#This Row],[New Cost Per Unit]]&lt;&gt;"",Table13[[#This Row],[Percentage Change]]&lt;&gt;""),"Error",Table13[[#This Row],[New Cost Per Unit]]&lt;&gt;"","",Table13[[#This Row],[Percentage Change]]&lt;&gt;"",(Table13[[#This Row],[Percentage Change]]+1)*Table13[[#This Row],[Current Unit Cost]]),"Missing Data")</f>
        <v>Missing Data</v>
      </c>
      <c r="J175" t="str" cm="1">
        <f t="array" ref="J17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6" spans="1:10" x14ac:dyDescent="0.25">
      <c r="A176">
        <v>169</v>
      </c>
      <c r="B176" t="s">
        <v>146</v>
      </c>
      <c r="C176" t="s">
        <v>199</v>
      </c>
      <c r="D176" t="s">
        <v>30</v>
      </c>
      <c r="E176" s="1">
        <v>2.44</v>
      </c>
      <c r="F176" s="6"/>
      <c r="G176" s="3" t="str" cm="1">
        <f t="array" ref="G176">IFERROR(_xlfn.IFS(AND(Table13[[#This Row],[New Cost Per Unit]]&lt;&gt;"",Table13[[#This Row],[Percentage Change]]&lt;&gt;""),"Error",Table13[[#This Row],[New Cost Per Unit]]&lt;&gt;"",(Table13[[#This Row],[New Cost Per Unit]]/Table13[[#This Row],[Current Unit Cost]]-1),Table13[[#This Row],[Percentage Change]]&lt;&gt;"",""),"Missing Data")</f>
        <v>Missing Data</v>
      </c>
      <c r="H176" s="7"/>
      <c r="I176" s="4" t="str" cm="1">
        <f t="array" ref="I176">IFERROR(_xlfn.IFS(AND(Table13[[#This Row],[New Cost Per Unit]]&lt;&gt;"",Table13[[#This Row],[Percentage Change]]&lt;&gt;""),"Error",Table13[[#This Row],[New Cost Per Unit]]&lt;&gt;"","",Table13[[#This Row],[Percentage Change]]&lt;&gt;"",(Table13[[#This Row],[Percentage Change]]+1)*Table13[[#This Row],[Current Unit Cost]]),"Missing Data")</f>
        <v>Missing Data</v>
      </c>
      <c r="J176" t="str" cm="1">
        <f t="array" ref="J17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7" spans="1:10" x14ac:dyDescent="0.25">
      <c r="A177">
        <v>170</v>
      </c>
      <c r="B177" t="s">
        <v>146</v>
      </c>
      <c r="C177" t="s">
        <v>200</v>
      </c>
      <c r="D177" t="s">
        <v>30</v>
      </c>
      <c r="E177" s="1">
        <v>2.54</v>
      </c>
      <c r="F177" s="6"/>
      <c r="G177" s="3" t="str" cm="1">
        <f t="array" ref="G177">IFERROR(_xlfn.IFS(AND(Table13[[#This Row],[New Cost Per Unit]]&lt;&gt;"",Table13[[#This Row],[Percentage Change]]&lt;&gt;""),"Error",Table13[[#This Row],[New Cost Per Unit]]&lt;&gt;"",(Table13[[#This Row],[New Cost Per Unit]]/Table13[[#This Row],[Current Unit Cost]]-1),Table13[[#This Row],[Percentage Change]]&lt;&gt;"",""),"Missing Data")</f>
        <v>Missing Data</v>
      </c>
      <c r="H177" s="7"/>
      <c r="I177" s="4" t="str" cm="1">
        <f t="array" ref="I177">IFERROR(_xlfn.IFS(AND(Table13[[#This Row],[New Cost Per Unit]]&lt;&gt;"",Table13[[#This Row],[Percentage Change]]&lt;&gt;""),"Error",Table13[[#This Row],[New Cost Per Unit]]&lt;&gt;"","",Table13[[#This Row],[Percentage Change]]&lt;&gt;"",(Table13[[#This Row],[Percentage Change]]+1)*Table13[[#This Row],[Current Unit Cost]]),"Missing Data")</f>
        <v>Missing Data</v>
      </c>
      <c r="J177" t="str" cm="1">
        <f t="array" ref="J17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8" spans="1:10" x14ac:dyDescent="0.25">
      <c r="A178">
        <v>171</v>
      </c>
      <c r="B178" t="s">
        <v>146</v>
      </c>
      <c r="C178" t="s">
        <v>201</v>
      </c>
      <c r="D178" t="s">
        <v>30</v>
      </c>
      <c r="E178" s="1">
        <v>2.64</v>
      </c>
      <c r="F178" s="6"/>
      <c r="G178" s="3" t="str" cm="1">
        <f t="array" ref="G178">IFERROR(_xlfn.IFS(AND(Table13[[#This Row],[New Cost Per Unit]]&lt;&gt;"",Table13[[#This Row],[Percentage Change]]&lt;&gt;""),"Error",Table13[[#This Row],[New Cost Per Unit]]&lt;&gt;"",(Table13[[#This Row],[New Cost Per Unit]]/Table13[[#This Row],[Current Unit Cost]]-1),Table13[[#This Row],[Percentage Change]]&lt;&gt;"",""),"Missing Data")</f>
        <v>Missing Data</v>
      </c>
      <c r="H178" s="7"/>
      <c r="I178" s="4" t="str" cm="1">
        <f t="array" ref="I178">IFERROR(_xlfn.IFS(AND(Table13[[#This Row],[New Cost Per Unit]]&lt;&gt;"",Table13[[#This Row],[Percentage Change]]&lt;&gt;""),"Error",Table13[[#This Row],[New Cost Per Unit]]&lt;&gt;"","",Table13[[#This Row],[Percentage Change]]&lt;&gt;"",(Table13[[#This Row],[Percentage Change]]+1)*Table13[[#This Row],[Current Unit Cost]]),"Missing Data")</f>
        <v>Missing Data</v>
      </c>
      <c r="J178" t="str" cm="1">
        <f t="array" ref="J17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9" spans="1:10" x14ac:dyDescent="0.25">
      <c r="A179">
        <v>172</v>
      </c>
      <c r="B179" t="s">
        <v>146</v>
      </c>
      <c r="C179" t="s">
        <v>202</v>
      </c>
      <c r="D179" t="s">
        <v>30</v>
      </c>
      <c r="E179" s="1">
        <v>2.74</v>
      </c>
      <c r="F179" s="6"/>
      <c r="G179" s="3" t="str" cm="1">
        <f t="array" ref="G179">IFERROR(_xlfn.IFS(AND(Table13[[#This Row],[New Cost Per Unit]]&lt;&gt;"",Table13[[#This Row],[Percentage Change]]&lt;&gt;""),"Error",Table13[[#This Row],[New Cost Per Unit]]&lt;&gt;"",(Table13[[#This Row],[New Cost Per Unit]]/Table13[[#This Row],[Current Unit Cost]]-1),Table13[[#This Row],[Percentage Change]]&lt;&gt;"",""),"Missing Data")</f>
        <v>Missing Data</v>
      </c>
      <c r="H179" s="7"/>
      <c r="I179" s="4" t="str" cm="1">
        <f t="array" ref="I179">IFERROR(_xlfn.IFS(AND(Table13[[#This Row],[New Cost Per Unit]]&lt;&gt;"",Table13[[#This Row],[Percentage Change]]&lt;&gt;""),"Error",Table13[[#This Row],[New Cost Per Unit]]&lt;&gt;"","",Table13[[#This Row],[Percentage Change]]&lt;&gt;"",(Table13[[#This Row],[Percentage Change]]+1)*Table13[[#This Row],[Current Unit Cost]]),"Missing Data")</f>
        <v>Missing Data</v>
      </c>
      <c r="J179" t="str" cm="1">
        <f t="array" ref="J17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0" spans="1:10" x14ac:dyDescent="0.25">
      <c r="A180">
        <v>173</v>
      </c>
      <c r="B180" t="s">
        <v>146</v>
      </c>
      <c r="C180" t="s">
        <v>190</v>
      </c>
      <c r="D180" t="s">
        <v>30</v>
      </c>
      <c r="E180" s="1">
        <v>1.56</v>
      </c>
      <c r="F180" s="6"/>
      <c r="G180" s="3" t="str" cm="1">
        <f t="array" ref="G180">IFERROR(_xlfn.IFS(AND(Table13[[#This Row],[New Cost Per Unit]]&lt;&gt;"",Table13[[#This Row],[Percentage Change]]&lt;&gt;""),"Error",Table13[[#This Row],[New Cost Per Unit]]&lt;&gt;"",(Table13[[#This Row],[New Cost Per Unit]]/Table13[[#This Row],[Current Unit Cost]]-1),Table13[[#This Row],[Percentage Change]]&lt;&gt;"",""),"Missing Data")</f>
        <v>Missing Data</v>
      </c>
      <c r="H180" s="7"/>
      <c r="I180" s="4" t="str" cm="1">
        <f t="array" ref="I180">IFERROR(_xlfn.IFS(AND(Table13[[#This Row],[New Cost Per Unit]]&lt;&gt;"",Table13[[#This Row],[Percentage Change]]&lt;&gt;""),"Error",Table13[[#This Row],[New Cost Per Unit]]&lt;&gt;"","",Table13[[#This Row],[Percentage Change]]&lt;&gt;"",(Table13[[#This Row],[Percentage Change]]+1)*Table13[[#This Row],[Current Unit Cost]]),"Missing Data")</f>
        <v>Missing Data</v>
      </c>
      <c r="J180" t="str" cm="1">
        <f t="array" ref="J18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1" spans="1:10" x14ac:dyDescent="0.25">
      <c r="A181">
        <v>174</v>
      </c>
      <c r="B181" t="s">
        <v>146</v>
      </c>
      <c r="C181" t="s">
        <v>191</v>
      </c>
      <c r="D181" t="s">
        <v>30</v>
      </c>
      <c r="E181" s="1">
        <v>1.66</v>
      </c>
      <c r="F181" s="6"/>
      <c r="G181" s="3" t="str" cm="1">
        <f t="array" ref="G181">IFERROR(_xlfn.IFS(AND(Table13[[#This Row],[New Cost Per Unit]]&lt;&gt;"",Table13[[#This Row],[Percentage Change]]&lt;&gt;""),"Error",Table13[[#This Row],[New Cost Per Unit]]&lt;&gt;"",(Table13[[#This Row],[New Cost Per Unit]]/Table13[[#This Row],[Current Unit Cost]]-1),Table13[[#This Row],[Percentage Change]]&lt;&gt;"",""),"Missing Data")</f>
        <v>Missing Data</v>
      </c>
      <c r="H181" s="7"/>
      <c r="I181" s="4" t="str" cm="1">
        <f t="array" ref="I181">IFERROR(_xlfn.IFS(AND(Table13[[#This Row],[New Cost Per Unit]]&lt;&gt;"",Table13[[#This Row],[Percentage Change]]&lt;&gt;""),"Error",Table13[[#This Row],[New Cost Per Unit]]&lt;&gt;"","",Table13[[#This Row],[Percentage Change]]&lt;&gt;"",(Table13[[#This Row],[Percentage Change]]+1)*Table13[[#This Row],[Current Unit Cost]]),"Missing Data")</f>
        <v>Missing Data</v>
      </c>
      <c r="J181" t="str" cm="1">
        <f t="array" ref="J18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2" spans="1:10" x14ac:dyDescent="0.25">
      <c r="A182">
        <v>175</v>
      </c>
      <c r="B182" t="s">
        <v>146</v>
      </c>
      <c r="C182" t="s">
        <v>192</v>
      </c>
      <c r="D182" t="s">
        <v>30</v>
      </c>
      <c r="E182" s="1">
        <v>1.76</v>
      </c>
      <c r="F182" s="6"/>
      <c r="G182" s="3" t="str" cm="1">
        <f t="array" ref="G182">IFERROR(_xlfn.IFS(AND(Table13[[#This Row],[New Cost Per Unit]]&lt;&gt;"",Table13[[#This Row],[Percentage Change]]&lt;&gt;""),"Error",Table13[[#This Row],[New Cost Per Unit]]&lt;&gt;"",(Table13[[#This Row],[New Cost Per Unit]]/Table13[[#This Row],[Current Unit Cost]]-1),Table13[[#This Row],[Percentage Change]]&lt;&gt;"",""),"Missing Data")</f>
        <v>Missing Data</v>
      </c>
      <c r="H182" s="7"/>
      <c r="I182" s="4" t="str" cm="1">
        <f t="array" ref="I182">IFERROR(_xlfn.IFS(AND(Table13[[#This Row],[New Cost Per Unit]]&lt;&gt;"",Table13[[#This Row],[Percentage Change]]&lt;&gt;""),"Error",Table13[[#This Row],[New Cost Per Unit]]&lt;&gt;"","",Table13[[#This Row],[Percentage Change]]&lt;&gt;"",(Table13[[#This Row],[Percentage Change]]+1)*Table13[[#This Row],[Current Unit Cost]]),"Missing Data")</f>
        <v>Missing Data</v>
      </c>
      <c r="J182" t="str" cm="1">
        <f t="array" ref="J18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3" spans="1:10" x14ac:dyDescent="0.25">
      <c r="A183">
        <v>176</v>
      </c>
      <c r="B183" t="s">
        <v>146</v>
      </c>
      <c r="C183" t="s">
        <v>193</v>
      </c>
      <c r="D183" t="s">
        <v>30</v>
      </c>
      <c r="E183" s="1">
        <v>1.86</v>
      </c>
      <c r="F183" s="6"/>
      <c r="G183" s="3" t="str" cm="1">
        <f t="array" ref="G183">IFERROR(_xlfn.IFS(AND(Table13[[#This Row],[New Cost Per Unit]]&lt;&gt;"",Table13[[#This Row],[Percentage Change]]&lt;&gt;""),"Error",Table13[[#This Row],[New Cost Per Unit]]&lt;&gt;"",(Table13[[#This Row],[New Cost Per Unit]]/Table13[[#This Row],[Current Unit Cost]]-1),Table13[[#This Row],[Percentage Change]]&lt;&gt;"",""),"Missing Data")</f>
        <v>Missing Data</v>
      </c>
      <c r="H183" s="7"/>
      <c r="I183" s="4" t="str" cm="1">
        <f t="array" ref="I183">IFERROR(_xlfn.IFS(AND(Table13[[#This Row],[New Cost Per Unit]]&lt;&gt;"",Table13[[#This Row],[Percentage Change]]&lt;&gt;""),"Error",Table13[[#This Row],[New Cost Per Unit]]&lt;&gt;"","",Table13[[#This Row],[Percentage Change]]&lt;&gt;"",(Table13[[#This Row],[Percentage Change]]+1)*Table13[[#This Row],[Current Unit Cost]]),"Missing Data")</f>
        <v>Missing Data</v>
      </c>
      <c r="J183" t="str" cm="1">
        <f t="array" ref="J18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4" spans="1:10" x14ac:dyDescent="0.25">
      <c r="A184">
        <v>177</v>
      </c>
      <c r="B184" t="s">
        <v>146</v>
      </c>
      <c r="C184" t="s">
        <v>194</v>
      </c>
      <c r="D184" t="s">
        <v>30</v>
      </c>
      <c r="E184" s="1">
        <v>1.95</v>
      </c>
      <c r="F184" s="6"/>
      <c r="G184" s="3" t="str" cm="1">
        <f t="array" ref="G184">IFERROR(_xlfn.IFS(AND(Table13[[#This Row],[New Cost Per Unit]]&lt;&gt;"",Table13[[#This Row],[Percentage Change]]&lt;&gt;""),"Error",Table13[[#This Row],[New Cost Per Unit]]&lt;&gt;"",(Table13[[#This Row],[New Cost Per Unit]]/Table13[[#This Row],[Current Unit Cost]]-1),Table13[[#This Row],[Percentage Change]]&lt;&gt;"",""),"Missing Data")</f>
        <v>Missing Data</v>
      </c>
      <c r="H184" s="7"/>
      <c r="I184" s="4" t="str" cm="1">
        <f t="array" ref="I184">IFERROR(_xlfn.IFS(AND(Table13[[#This Row],[New Cost Per Unit]]&lt;&gt;"",Table13[[#This Row],[Percentage Change]]&lt;&gt;""),"Error",Table13[[#This Row],[New Cost Per Unit]]&lt;&gt;"","",Table13[[#This Row],[Percentage Change]]&lt;&gt;"",(Table13[[#This Row],[Percentage Change]]+1)*Table13[[#This Row],[Current Unit Cost]]),"Missing Data")</f>
        <v>Missing Data</v>
      </c>
      <c r="J184" t="str" cm="1">
        <f t="array" ref="J18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5" spans="1:10" x14ac:dyDescent="0.25">
      <c r="A185">
        <v>178</v>
      </c>
      <c r="B185" t="s">
        <v>146</v>
      </c>
      <c r="C185" t="s">
        <v>195</v>
      </c>
      <c r="D185" t="s">
        <v>30</v>
      </c>
      <c r="E185" s="1">
        <v>2.0499999999999998</v>
      </c>
      <c r="F185" s="6"/>
      <c r="G185" s="3" t="str" cm="1">
        <f t="array" ref="G185">IFERROR(_xlfn.IFS(AND(Table13[[#This Row],[New Cost Per Unit]]&lt;&gt;"",Table13[[#This Row],[Percentage Change]]&lt;&gt;""),"Error",Table13[[#This Row],[New Cost Per Unit]]&lt;&gt;"",(Table13[[#This Row],[New Cost Per Unit]]/Table13[[#This Row],[Current Unit Cost]]-1),Table13[[#This Row],[Percentage Change]]&lt;&gt;"",""),"Missing Data")</f>
        <v>Missing Data</v>
      </c>
      <c r="H185" s="7"/>
      <c r="I185" s="4" t="str" cm="1">
        <f t="array" ref="I185">IFERROR(_xlfn.IFS(AND(Table13[[#This Row],[New Cost Per Unit]]&lt;&gt;"",Table13[[#This Row],[Percentage Change]]&lt;&gt;""),"Error",Table13[[#This Row],[New Cost Per Unit]]&lt;&gt;"","",Table13[[#This Row],[Percentage Change]]&lt;&gt;"",(Table13[[#This Row],[Percentage Change]]+1)*Table13[[#This Row],[Current Unit Cost]]),"Missing Data")</f>
        <v>Missing Data</v>
      </c>
      <c r="J185" t="str" cm="1">
        <f t="array" ref="J18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6" spans="1:10" x14ac:dyDescent="0.25">
      <c r="A186">
        <v>179</v>
      </c>
      <c r="B186" t="s">
        <v>146</v>
      </c>
      <c r="C186" t="s">
        <v>196</v>
      </c>
      <c r="D186" t="s">
        <v>30</v>
      </c>
      <c r="E186" s="1">
        <v>2.15</v>
      </c>
      <c r="F186" s="6"/>
      <c r="G186" s="3" t="str" cm="1">
        <f t="array" ref="G186">IFERROR(_xlfn.IFS(AND(Table13[[#This Row],[New Cost Per Unit]]&lt;&gt;"",Table13[[#This Row],[Percentage Change]]&lt;&gt;""),"Error",Table13[[#This Row],[New Cost Per Unit]]&lt;&gt;"",(Table13[[#This Row],[New Cost Per Unit]]/Table13[[#This Row],[Current Unit Cost]]-1),Table13[[#This Row],[Percentage Change]]&lt;&gt;"",""),"Missing Data")</f>
        <v>Missing Data</v>
      </c>
      <c r="H186" s="7"/>
      <c r="I186" s="4" t="str" cm="1">
        <f t="array" ref="I186">IFERROR(_xlfn.IFS(AND(Table13[[#This Row],[New Cost Per Unit]]&lt;&gt;"",Table13[[#This Row],[Percentage Change]]&lt;&gt;""),"Error",Table13[[#This Row],[New Cost Per Unit]]&lt;&gt;"","",Table13[[#This Row],[Percentage Change]]&lt;&gt;"",(Table13[[#This Row],[Percentage Change]]+1)*Table13[[#This Row],[Current Unit Cost]]),"Missing Data")</f>
        <v>Missing Data</v>
      </c>
      <c r="J186" t="str" cm="1">
        <f t="array" ref="J18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7" spans="1:10" x14ac:dyDescent="0.25">
      <c r="A187">
        <v>180</v>
      </c>
      <c r="B187" t="s">
        <v>146</v>
      </c>
      <c r="C187" t="s">
        <v>214</v>
      </c>
      <c r="D187" t="s">
        <v>30</v>
      </c>
      <c r="E187" s="1">
        <v>3.51</v>
      </c>
      <c r="F187" s="6"/>
      <c r="G187" s="3" t="str" cm="1">
        <f t="array" ref="G187">IFERROR(_xlfn.IFS(AND(Table13[[#This Row],[New Cost Per Unit]]&lt;&gt;"",Table13[[#This Row],[Percentage Change]]&lt;&gt;""),"Error",Table13[[#This Row],[New Cost Per Unit]]&lt;&gt;"",(Table13[[#This Row],[New Cost Per Unit]]/Table13[[#This Row],[Current Unit Cost]]-1),Table13[[#This Row],[Percentage Change]]&lt;&gt;"",""),"Missing Data")</f>
        <v>Missing Data</v>
      </c>
      <c r="H187" s="7"/>
      <c r="I187" s="4" t="str" cm="1">
        <f t="array" ref="I187">IFERROR(_xlfn.IFS(AND(Table13[[#This Row],[New Cost Per Unit]]&lt;&gt;"",Table13[[#This Row],[Percentage Change]]&lt;&gt;""),"Error",Table13[[#This Row],[New Cost Per Unit]]&lt;&gt;"","",Table13[[#This Row],[Percentage Change]]&lt;&gt;"",(Table13[[#This Row],[Percentage Change]]+1)*Table13[[#This Row],[Current Unit Cost]]),"Missing Data")</f>
        <v>Missing Data</v>
      </c>
      <c r="J187" t="str" cm="1">
        <f t="array" ref="J18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8" spans="1:10" x14ac:dyDescent="0.25">
      <c r="A188">
        <v>181</v>
      </c>
      <c r="B188" t="s">
        <v>146</v>
      </c>
      <c r="C188" t="s">
        <v>215</v>
      </c>
      <c r="D188" t="s">
        <v>30</v>
      </c>
      <c r="E188" s="1">
        <v>3.52</v>
      </c>
      <c r="F188" s="6"/>
      <c r="G188" s="3" t="str" cm="1">
        <f t="array" ref="G188">IFERROR(_xlfn.IFS(AND(Table13[[#This Row],[New Cost Per Unit]]&lt;&gt;"",Table13[[#This Row],[Percentage Change]]&lt;&gt;""),"Error",Table13[[#This Row],[New Cost Per Unit]]&lt;&gt;"",(Table13[[#This Row],[New Cost Per Unit]]/Table13[[#This Row],[Current Unit Cost]]-1),Table13[[#This Row],[Percentage Change]]&lt;&gt;"",""),"Missing Data")</f>
        <v>Missing Data</v>
      </c>
      <c r="H188" s="7"/>
      <c r="I188" s="4" t="str" cm="1">
        <f t="array" ref="I188">IFERROR(_xlfn.IFS(AND(Table13[[#This Row],[New Cost Per Unit]]&lt;&gt;"",Table13[[#This Row],[Percentage Change]]&lt;&gt;""),"Error",Table13[[#This Row],[New Cost Per Unit]]&lt;&gt;"","",Table13[[#This Row],[Percentage Change]]&lt;&gt;"",(Table13[[#This Row],[Percentage Change]]+1)*Table13[[#This Row],[Current Unit Cost]]),"Missing Data")</f>
        <v>Missing Data</v>
      </c>
      <c r="J188" t="str" cm="1">
        <f t="array" ref="J18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9" spans="1:10" x14ac:dyDescent="0.25">
      <c r="A189">
        <v>182</v>
      </c>
      <c r="B189" t="s">
        <v>146</v>
      </c>
      <c r="C189" t="s">
        <v>212</v>
      </c>
      <c r="D189" t="s">
        <v>30</v>
      </c>
      <c r="E189" s="1">
        <v>3.69</v>
      </c>
      <c r="F189" s="6"/>
      <c r="G189" s="3" t="str" cm="1">
        <f t="array" ref="G189">IFERROR(_xlfn.IFS(AND(Table13[[#This Row],[New Cost Per Unit]]&lt;&gt;"",Table13[[#This Row],[Percentage Change]]&lt;&gt;""),"Error",Table13[[#This Row],[New Cost Per Unit]]&lt;&gt;"",(Table13[[#This Row],[New Cost Per Unit]]/Table13[[#This Row],[Current Unit Cost]]-1),Table13[[#This Row],[Percentage Change]]&lt;&gt;"",""),"Missing Data")</f>
        <v>Missing Data</v>
      </c>
      <c r="H189" s="7"/>
      <c r="I189" s="4" t="str" cm="1">
        <f t="array" ref="I189">IFERROR(_xlfn.IFS(AND(Table13[[#This Row],[New Cost Per Unit]]&lt;&gt;"",Table13[[#This Row],[Percentage Change]]&lt;&gt;""),"Error",Table13[[#This Row],[New Cost Per Unit]]&lt;&gt;"","",Table13[[#This Row],[Percentage Change]]&lt;&gt;"",(Table13[[#This Row],[Percentage Change]]+1)*Table13[[#This Row],[Current Unit Cost]]),"Missing Data")</f>
        <v>Missing Data</v>
      </c>
      <c r="J189" t="str" cm="1">
        <f t="array" ref="J18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0" spans="1:10" x14ac:dyDescent="0.25">
      <c r="A190">
        <v>183</v>
      </c>
      <c r="B190" t="s">
        <v>146</v>
      </c>
      <c r="C190" t="s">
        <v>206</v>
      </c>
      <c r="D190" t="s">
        <v>30</v>
      </c>
      <c r="E190" s="1">
        <v>2.58</v>
      </c>
      <c r="F190" s="6"/>
      <c r="G190" s="3" t="str" cm="1">
        <f t="array" ref="G190">IFERROR(_xlfn.IFS(AND(Table13[[#This Row],[New Cost Per Unit]]&lt;&gt;"",Table13[[#This Row],[Percentage Change]]&lt;&gt;""),"Error",Table13[[#This Row],[New Cost Per Unit]]&lt;&gt;"",(Table13[[#This Row],[New Cost Per Unit]]/Table13[[#This Row],[Current Unit Cost]]-1),Table13[[#This Row],[Percentage Change]]&lt;&gt;"",""),"Missing Data")</f>
        <v>Missing Data</v>
      </c>
      <c r="H190" s="7"/>
      <c r="I190" s="4" t="str" cm="1">
        <f t="array" ref="I190">IFERROR(_xlfn.IFS(AND(Table13[[#This Row],[New Cost Per Unit]]&lt;&gt;"",Table13[[#This Row],[Percentage Change]]&lt;&gt;""),"Error",Table13[[#This Row],[New Cost Per Unit]]&lt;&gt;"","",Table13[[#This Row],[Percentage Change]]&lt;&gt;"",(Table13[[#This Row],[Percentage Change]]+1)*Table13[[#This Row],[Current Unit Cost]]),"Missing Data")</f>
        <v>Missing Data</v>
      </c>
      <c r="J190" t="str" cm="1">
        <f t="array" ref="J19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1" spans="1:10" x14ac:dyDescent="0.25">
      <c r="A191">
        <v>184</v>
      </c>
      <c r="B191" t="s">
        <v>146</v>
      </c>
      <c r="C191" t="s">
        <v>207</v>
      </c>
      <c r="D191" t="s">
        <v>30</v>
      </c>
      <c r="E191" s="1">
        <v>2.77</v>
      </c>
      <c r="F191" s="6"/>
      <c r="G191" s="3" t="str" cm="1">
        <f t="array" ref="G191">IFERROR(_xlfn.IFS(AND(Table13[[#This Row],[New Cost Per Unit]]&lt;&gt;"",Table13[[#This Row],[Percentage Change]]&lt;&gt;""),"Error",Table13[[#This Row],[New Cost Per Unit]]&lt;&gt;"",(Table13[[#This Row],[New Cost Per Unit]]/Table13[[#This Row],[Current Unit Cost]]-1),Table13[[#This Row],[Percentage Change]]&lt;&gt;"",""),"Missing Data")</f>
        <v>Missing Data</v>
      </c>
      <c r="H191" s="7"/>
      <c r="I191" s="4" t="str" cm="1">
        <f t="array" ref="I191">IFERROR(_xlfn.IFS(AND(Table13[[#This Row],[New Cost Per Unit]]&lt;&gt;"",Table13[[#This Row],[Percentage Change]]&lt;&gt;""),"Error",Table13[[#This Row],[New Cost Per Unit]]&lt;&gt;"","",Table13[[#This Row],[Percentage Change]]&lt;&gt;"",(Table13[[#This Row],[Percentage Change]]+1)*Table13[[#This Row],[Current Unit Cost]]),"Missing Data")</f>
        <v>Missing Data</v>
      </c>
      <c r="J191" t="str" cm="1">
        <f t="array" ref="J19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2" spans="1:10" x14ac:dyDescent="0.25">
      <c r="A192">
        <v>185</v>
      </c>
      <c r="B192" t="s">
        <v>146</v>
      </c>
      <c r="C192" t="s">
        <v>208</v>
      </c>
      <c r="D192" t="s">
        <v>30</v>
      </c>
      <c r="E192" s="1">
        <v>2.95</v>
      </c>
      <c r="F192" s="6"/>
      <c r="G192" s="3" t="str" cm="1">
        <f t="array" ref="G192">IFERROR(_xlfn.IFS(AND(Table13[[#This Row],[New Cost Per Unit]]&lt;&gt;"",Table13[[#This Row],[Percentage Change]]&lt;&gt;""),"Error",Table13[[#This Row],[New Cost Per Unit]]&lt;&gt;"",(Table13[[#This Row],[New Cost Per Unit]]/Table13[[#This Row],[Current Unit Cost]]-1),Table13[[#This Row],[Percentage Change]]&lt;&gt;"",""),"Missing Data")</f>
        <v>Missing Data</v>
      </c>
      <c r="H192" s="7"/>
      <c r="I192" s="4" t="str" cm="1">
        <f t="array" ref="I192">IFERROR(_xlfn.IFS(AND(Table13[[#This Row],[New Cost Per Unit]]&lt;&gt;"",Table13[[#This Row],[Percentage Change]]&lt;&gt;""),"Error",Table13[[#This Row],[New Cost Per Unit]]&lt;&gt;"","",Table13[[#This Row],[Percentage Change]]&lt;&gt;"",(Table13[[#This Row],[Percentage Change]]+1)*Table13[[#This Row],[Current Unit Cost]]),"Missing Data")</f>
        <v>Missing Data</v>
      </c>
      <c r="J192" t="str" cm="1">
        <f t="array" ref="J19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3" spans="1:10" x14ac:dyDescent="0.25">
      <c r="A193">
        <v>186</v>
      </c>
      <c r="B193" t="s">
        <v>146</v>
      </c>
      <c r="C193" t="s">
        <v>209</v>
      </c>
      <c r="D193" t="s">
        <v>30</v>
      </c>
      <c r="E193" s="1">
        <v>3.14</v>
      </c>
      <c r="F193" s="6"/>
      <c r="G193" s="3" t="str" cm="1">
        <f t="array" ref="G193">IFERROR(_xlfn.IFS(AND(Table13[[#This Row],[New Cost Per Unit]]&lt;&gt;"",Table13[[#This Row],[Percentage Change]]&lt;&gt;""),"Error",Table13[[#This Row],[New Cost Per Unit]]&lt;&gt;"",(Table13[[#This Row],[New Cost Per Unit]]/Table13[[#This Row],[Current Unit Cost]]-1),Table13[[#This Row],[Percentage Change]]&lt;&gt;"",""),"Missing Data")</f>
        <v>Missing Data</v>
      </c>
      <c r="H193" s="7"/>
      <c r="I193" s="4" t="str" cm="1">
        <f t="array" ref="I193">IFERROR(_xlfn.IFS(AND(Table13[[#This Row],[New Cost Per Unit]]&lt;&gt;"",Table13[[#This Row],[Percentage Change]]&lt;&gt;""),"Error",Table13[[#This Row],[New Cost Per Unit]]&lt;&gt;"","",Table13[[#This Row],[Percentage Change]]&lt;&gt;"",(Table13[[#This Row],[Percentage Change]]+1)*Table13[[#This Row],[Current Unit Cost]]),"Missing Data")</f>
        <v>Missing Data</v>
      </c>
      <c r="J193" t="str" cm="1">
        <f t="array" ref="J19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4" spans="1:10" x14ac:dyDescent="0.25">
      <c r="A194">
        <v>187</v>
      </c>
      <c r="B194" t="s">
        <v>146</v>
      </c>
      <c r="C194" t="s">
        <v>210</v>
      </c>
      <c r="D194" t="s">
        <v>30</v>
      </c>
      <c r="E194" s="1">
        <v>3.32</v>
      </c>
      <c r="F194" s="6"/>
      <c r="G194" s="3" t="str" cm="1">
        <f t="array" ref="G194">IFERROR(_xlfn.IFS(AND(Table13[[#This Row],[New Cost Per Unit]]&lt;&gt;"",Table13[[#This Row],[Percentage Change]]&lt;&gt;""),"Error",Table13[[#This Row],[New Cost Per Unit]]&lt;&gt;"",(Table13[[#This Row],[New Cost Per Unit]]/Table13[[#This Row],[Current Unit Cost]]-1),Table13[[#This Row],[Percentage Change]]&lt;&gt;"",""),"Missing Data")</f>
        <v>Missing Data</v>
      </c>
      <c r="H194" s="7"/>
      <c r="I194" s="4" t="str" cm="1">
        <f t="array" ref="I194">IFERROR(_xlfn.IFS(AND(Table13[[#This Row],[New Cost Per Unit]]&lt;&gt;"",Table13[[#This Row],[Percentage Change]]&lt;&gt;""),"Error",Table13[[#This Row],[New Cost Per Unit]]&lt;&gt;"","",Table13[[#This Row],[Percentage Change]]&lt;&gt;"",(Table13[[#This Row],[Percentage Change]]+1)*Table13[[#This Row],[Current Unit Cost]]),"Missing Data")</f>
        <v>Missing Data</v>
      </c>
      <c r="J194" t="str" cm="1">
        <f t="array" ref="J19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5" spans="1:10" x14ac:dyDescent="0.25">
      <c r="A195">
        <v>188</v>
      </c>
      <c r="B195" t="s">
        <v>146</v>
      </c>
      <c r="C195" t="s">
        <v>211</v>
      </c>
      <c r="D195" t="s">
        <v>30</v>
      </c>
      <c r="E195" s="1">
        <v>3.51</v>
      </c>
      <c r="F195" s="6"/>
      <c r="G195" s="3" t="str" cm="1">
        <f t="array" ref="G195">IFERROR(_xlfn.IFS(AND(Table13[[#This Row],[New Cost Per Unit]]&lt;&gt;"",Table13[[#This Row],[Percentage Change]]&lt;&gt;""),"Error",Table13[[#This Row],[New Cost Per Unit]]&lt;&gt;"",(Table13[[#This Row],[New Cost Per Unit]]/Table13[[#This Row],[Current Unit Cost]]-1),Table13[[#This Row],[Percentage Change]]&lt;&gt;"",""),"Missing Data")</f>
        <v>Missing Data</v>
      </c>
      <c r="H195" s="7"/>
      <c r="I195" s="4" t="str" cm="1">
        <f t="array" ref="I195">IFERROR(_xlfn.IFS(AND(Table13[[#This Row],[New Cost Per Unit]]&lt;&gt;"",Table13[[#This Row],[Percentage Change]]&lt;&gt;""),"Error",Table13[[#This Row],[New Cost Per Unit]]&lt;&gt;"","",Table13[[#This Row],[Percentage Change]]&lt;&gt;"",(Table13[[#This Row],[Percentage Change]]+1)*Table13[[#This Row],[Current Unit Cost]]),"Missing Data")</f>
        <v>Missing Data</v>
      </c>
      <c r="J195" t="str" cm="1">
        <f t="array" ref="J19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6" spans="1:10" x14ac:dyDescent="0.25">
      <c r="A196">
        <v>189</v>
      </c>
      <c r="B196" t="s">
        <v>146</v>
      </c>
      <c r="C196" t="s">
        <v>216</v>
      </c>
      <c r="D196" t="s">
        <v>30</v>
      </c>
      <c r="E196" s="1">
        <v>3.51</v>
      </c>
      <c r="F196" s="6"/>
      <c r="G196" s="3" t="str" cm="1">
        <f t="array" ref="G196">IFERROR(_xlfn.IFS(AND(Table13[[#This Row],[New Cost Per Unit]]&lt;&gt;"",Table13[[#This Row],[Percentage Change]]&lt;&gt;""),"Error",Table13[[#This Row],[New Cost Per Unit]]&lt;&gt;"",(Table13[[#This Row],[New Cost Per Unit]]/Table13[[#This Row],[Current Unit Cost]]-1),Table13[[#This Row],[Percentage Change]]&lt;&gt;"",""),"Missing Data")</f>
        <v>Missing Data</v>
      </c>
      <c r="H196" s="7"/>
      <c r="I196" s="4" t="str" cm="1">
        <f t="array" ref="I196">IFERROR(_xlfn.IFS(AND(Table13[[#This Row],[New Cost Per Unit]]&lt;&gt;"",Table13[[#This Row],[Percentage Change]]&lt;&gt;""),"Error",Table13[[#This Row],[New Cost Per Unit]]&lt;&gt;"","",Table13[[#This Row],[Percentage Change]]&lt;&gt;"",(Table13[[#This Row],[Percentage Change]]+1)*Table13[[#This Row],[Current Unit Cost]]),"Missing Data")</f>
        <v>Missing Data</v>
      </c>
      <c r="J196" t="str" cm="1">
        <f t="array" ref="J19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7" spans="1:10" x14ac:dyDescent="0.25">
      <c r="A197">
        <v>190</v>
      </c>
      <c r="B197" t="s">
        <v>146</v>
      </c>
      <c r="C197" t="s">
        <v>213</v>
      </c>
      <c r="D197" t="s">
        <v>30</v>
      </c>
      <c r="E197" s="1">
        <v>0.84</v>
      </c>
      <c r="F197" s="6"/>
      <c r="G197" s="3" t="str" cm="1">
        <f t="array" ref="G197">IFERROR(_xlfn.IFS(AND(Table13[[#This Row],[New Cost Per Unit]]&lt;&gt;"",Table13[[#This Row],[Percentage Change]]&lt;&gt;""),"Error",Table13[[#This Row],[New Cost Per Unit]]&lt;&gt;"",(Table13[[#This Row],[New Cost Per Unit]]/Table13[[#This Row],[Current Unit Cost]]-1),Table13[[#This Row],[Percentage Change]]&lt;&gt;"",""),"Missing Data")</f>
        <v>Missing Data</v>
      </c>
      <c r="H197" s="7"/>
      <c r="I197" s="4" t="str" cm="1">
        <f t="array" ref="I197">IFERROR(_xlfn.IFS(AND(Table13[[#This Row],[New Cost Per Unit]]&lt;&gt;"",Table13[[#This Row],[Percentage Change]]&lt;&gt;""),"Error",Table13[[#This Row],[New Cost Per Unit]]&lt;&gt;"","",Table13[[#This Row],[Percentage Change]]&lt;&gt;"",(Table13[[#This Row],[Percentage Change]]+1)*Table13[[#This Row],[Current Unit Cost]]),"Missing Data")</f>
        <v>Missing Data</v>
      </c>
      <c r="J197" t="str" cm="1">
        <f t="array" ref="J19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8" spans="1:10" x14ac:dyDescent="0.25">
      <c r="A198">
        <v>191</v>
      </c>
      <c r="B198" t="s">
        <v>217</v>
      </c>
      <c r="C198" t="s">
        <v>219</v>
      </c>
      <c r="D198" t="s">
        <v>30</v>
      </c>
      <c r="E198" s="1">
        <v>5.27</v>
      </c>
      <c r="F198" s="6"/>
      <c r="G198" s="3" t="str" cm="1">
        <f t="array" ref="G198">IFERROR(_xlfn.IFS(AND(Table13[[#This Row],[New Cost Per Unit]]&lt;&gt;"",Table13[[#This Row],[Percentage Change]]&lt;&gt;""),"Error",Table13[[#This Row],[New Cost Per Unit]]&lt;&gt;"",(Table13[[#This Row],[New Cost Per Unit]]/Table13[[#This Row],[Current Unit Cost]]-1),Table13[[#This Row],[Percentage Change]]&lt;&gt;"",""),"Missing Data")</f>
        <v>Missing Data</v>
      </c>
      <c r="H198" s="7"/>
      <c r="I198" s="4" t="str" cm="1">
        <f t="array" ref="I198">IFERROR(_xlfn.IFS(AND(Table13[[#This Row],[New Cost Per Unit]]&lt;&gt;"",Table13[[#This Row],[Percentage Change]]&lt;&gt;""),"Error",Table13[[#This Row],[New Cost Per Unit]]&lt;&gt;"","",Table13[[#This Row],[Percentage Change]]&lt;&gt;"",(Table13[[#This Row],[Percentage Change]]+1)*Table13[[#This Row],[Current Unit Cost]]),"Missing Data")</f>
        <v>Missing Data</v>
      </c>
      <c r="J198" t="str" cm="1">
        <f t="array" ref="J19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9" spans="1:10" x14ac:dyDescent="0.25">
      <c r="A199">
        <v>192</v>
      </c>
      <c r="B199" t="s">
        <v>217</v>
      </c>
      <c r="C199" t="s">
        <v>220</v>
      </c>
      <c r="D199" t="s">
        <v>30</v>
      </c>
      <c r="E199" s="1">
        <v>5.27</v>
      </c>
      <c r="F199" s="6"/>
      <c r="G199" s="3" t="str" cm="1">
        <f t="array" ref="G199">IFERROR(_xlfn.IFS(AND(Table13[[#This Row],[New Cost Per Unit]]&lt;&gt;"",Table13[[#This Row],[Percentage Change]]&lt;&gt;""),"Error",Table13[[#This Row],[New Cost Per Unit]]&lt;&gt;"",(Table13[[#This Row],[New Cost Per Unit]]/Table13[[#This Row],[Current Unit Cost]]-1),Table13[[#This Row],[Percentage Change]]&lt;&gt;"",""),"Missing Data")</f>
        <v>Missing Data</v>
      </c>
      <c r="H199" s="7"/>
      <c r="I199" s="4" t="str" cm="1">
        <f t="array" ref="I199">IFERROR(_xlfn.IFS(AND(Table13[[#This Row],[New Cost Per Unit]]&lt;&gt;"",Table13[[#This Row],[Percentage Change]]&lt;&gt;""),"Error",Table13[[#This Row],[New Cost Per Unit]]&lt;&gt;"","",Table13[[#This Row],[Percentage Change]]&lt;&gt;"",(Table13[[#This Row],[Percentage Change]]+1)*Table13[[#This Row],[Current Unit Cost]]),"Missing Data")</f>
        <v>Missing Data</v>
      </c>
      <c r="J199" t="str" cm="1">
        <f t="array" ref="J19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0" spans="1:10" x14ac:dyDescent="0.25">
      <c r="A200">
        <v>193</v>
      </c>
      <c r="B200" t="s">
        <v>217</v>
      </c>
      <c r="C200" t="s">
        <v>221</v>
      </c>
      <c r="D200" t="s">
        <v>30</v>
      </c>
      <c r="E200" s="1">
        <v>2.15</v>
      </c>
      <c r="F200" s="6"/>
      <c r="G200" s="3" t="str" cm="1">
        <f t="array" ref="G200">IFERROR(_xlfn.IFS(AND(Table13[[#This Row],[New Cost Per Unit]]&lt;&gt;"",Table13[[#This Row],[Percentage Change]]&lt;&gt;""),"Error",Table13[[#This Row],[New Cost Per Unit]]&lt;&gt;"",(Table13[[#This Row],[New Cost Per Unit]]/Table13[[#This Row],[Current Unit Cost]]-1),Table13[[#This Row],[Percentage Change]]&lt;&gt;"",""),"Missing Data")</f>
        <v>Missing Data</v>
      </c>
      <c r="H200" s="7"/>
      <c r="I200" s="4" t="str" cm="1">
        <f t="array" ref="I200">IFERROR(_xlfn.IFS(AND(Table13[[#This Row],[New Cost Per Unit]]&lt;&gt;"",Table13[[#This Row],[Percentage Change]]&lt;&gt;""),"Error",Table13[[#This Row],[New Cost Per Unit]]&lt;&gt;"","",Table13[[#This Row],[Percentage Change]]&lt;&gt;"",(Table13[[#This Row],[Percentage Change]]+1)*Table13[[#This Row],[Current Unit Cost]]),"Missing Data")</f>
        <v>Missing Data</v>
      </c>
      <c r="J200" t="str" cm="1">
        <f t="array" ref="J20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1" spans="1:10" x14ac:dyDescent="0.25">
      <c r="A201">
        <v>194</v>
      </c>
      <c r="B201" t="s">
        <v>217</v>
      </c>
      <c r="C201" t="s">
        <v>223</v>
      </c>
      <c r="D201" t="s">
        <v>30</v>
      </c>
      <c r="E201" s="1">
        <v>2.14</v>
      </c>
      <c r="F201" s="6"/>
      <c r="G201" s="3" t="str" cm="1">
        <f t="array" ref="G201">IFERROR(_xlfn.IFS(AND(Table13[[#This Row],[New Cost Per Unit]]&lt;&gt;"",Table13[[#This Row],[Percentage Change]]&lt;&gt;""),"Error",Table13[[#This Row],[New Cost Per Unit]]&lt;&gt;"",(Table13[[#This Row],[New Cost Per Unit]]/Table13[[#This Row],[Current Unit Cost]]-1),Table13[[#This Row],[Percentage Change]]&lt;&gt;"",""),"Missing Data")</f>
        <v>Missing Data</v>
      </c>
      <c r="H201" s="7"/>
      <c r="I201" s="4" t="str" cm="1">
        <f t="array" ref="I201">IFERROR(_xlfn.IFS(AND(Table13[[#This Row],[New Cost Per Unit]]&lt;&gt;"",Table13[[#This Row],[Percentage Change]]&lt;&gt;""),"Error",Table13[[#This Row],[New Cost Per Unit]]&lt;&gt;"","",Table13[[#This Row],[Percentage Change]]&lt;&gt;"",(Table13[[#This Row],[Percentage Change]]+1)*Table13[[#This Row],[Current Unit Cost]]),"Missing Data")</f>
        <v>Missing Data</v>
      </c>
      <c r="J201" t="str" cm="1">
        <f t="array" ref="J20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2" spans="1:10" x14ac:dyDescent="0.25">
      <c r="A202">
        <v>195</v>
      </c>
      <c r="B202" t="s">
        <v>217</v>
      </c>
      <c r="C202" t="s">
        <v>224</v>
      </c>
      <c r="D202" t="s">
        <v>30</v>
      </c>
      <c r="E202" s="1">
        <v>2.39</v>
      </c>
      <c r="F202" s="6"/>
      <c r="G202" s="3" t="str" cm="1">
        <f t="array" ref="G202">IFERROR(_xlfn.IFS(AND(Table13[[#This Row],[New Cost Per Unit]]&lt;&gt;"",Table13[[#This Row],[Percentage Change]]&lt;&gt;""),"Error",Table13[[#This Row],[New Cost Per Unit]]&lt;&gt;"",(Table13[[#This Row],[New Cost Per Unit]]/Table13[[#This Row],[Current Unit Cost]]-1),Table13[[#This Row],[Percentage Change]]&lt;&gt;"",""),"Missing Data")</f>
        <v>Missing Data</v>
      </c>
      <c r="H202" s="7"/>
      <c r="I202" s="4" t="str" cm="1">
        <f t="array" ref="I202">IFERROR(_xlfn.IFS(AND(Table13[[#This Row],[New Cost Per Unit]]&lt;&gt;"",Table13[[#This Row],[Percentage Change]]&lt;&gt;""),"Error",Table13[[#This Row],[New Cost Per Unit]]&lt;&gt;"","",Table13[[#This Row],[Percentage Change]]&lt;&gt;"",(Table13[[#This Row],[Percentage Change]]+1)*Table13[[#This Row],[Current Unit Cost]]),"Missing Data")</f>
        <v>Missing Data</v>
      </c>
      <c r="J202" t="str" cm="1">
        <f t="array" ref="J20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3" spans="1:10" x14ac:dyDescent="0.25">
      <c r="A203">
        <v>196</v>
      </c>
      <c r="B203" t="s">
        <v>217</v>
      </c>
      <c r="C203" t="s">
        <v>222</v>
      </c>
      <c r="D203" t="s">
        <v>30</v>
      </c>
      <c r="E203" s="1">
        <v>2.39</v>
      </c>
      <c r="F203" s="6"/>
      <c r="G203" s="3" t="str" cm="1">
        <f t="array" ref="G203">IFERROR(_xlfn.IFS(AND(Table13[[#This Row],[New Cost Per Unit]]&lt;&gt;"",Table13[[#This Row],[Percentage Change]]&lt;&gt;""),"Error",Table13[[#This Row],[New Cost Per Unit]]&lt;&gt;"",(Table13[[#This Row],[New Cost Per Unit]]/Table13[[#This Row],[Current Unit Cost]]-1),Table13[[#This Row],[Percentage Change]]&lt;&gt;"",""),"Missing Data")</f>
        <v>Missing Data</v>
      </c>
      <c r="H203" s="7"/>
      <c r="I203" s="4" t="str" cm="1">
        <f t="array" ref="I203">IFERROR(_xlfn.IFS(AND(Table13[[#This Row],[New Cost Per Unit]]&lt;&gt;"",Table13[[#This Row],[Percentage Change]]&lt;&gt;""),"Error",Table13[[#This Row],[New Cost Per Unit]]&lt;&gt;"","",Table13[[#This Row],[Percentage Change]]&lt;&gt;"",(Table13[[#This Row],[Percentage Change]]+1)*Table13[[#This Row],[Current Unit Cost]]),"Missing Data")</f>
        <v>Missing Data</v>
      </c>
      <c r="J203" t="str" cm="1">
        <f t="array" ref="J20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4" spans="1:10" x14ac:dyDescent="0.25">
      <c r="A204">
        <v>197</v>
      </c>
      <c r="B204" t="s">
        <v>217</v>
      </c>
      <c r="C204" t="s">
        <v>225</v>
      </c>
      <c r="D204" t="s">
        <v>30</v>
      </c>
      <c r="E204" s="1">
        <v>2.73</v>
      </c>
      <c r="F204" s="6"/>
      <c r="G204" s="3" t="str" cm="1">
        <f t="array" ref="G204">IFERROR(_xlfn.IFS(AND(Table13[[#This Row],[New Cost Per Unit]]&lt;&gt;"",Table13[[#This Row],[Percentage Change]]&lt;&gt;""),"Error",Table13[[#This Row],[New Cost Per Unit]]&lt;&gt;"",(Table13[[#This Row],[New Cost Per Unit]]/Table13[[#This Row],[Current Unit Cost]]-1),Table13[[#This Row],[Percentage Change]]&lt;&gt;"",""),"Missing Data")</f>
        <v>Missing Data</v>
      </c>
      <c r="H204" s="7"/>
      <c r="I204" s="4" t="str" cm="1">
        <f t="array" ref="I204">IFERROR(_xlfn.IFS(AND(Table13[[#This Row],[New Cost Per Unit]]&lt;&gt;"",Table13[[#This Row],[Percentage Change]]&lt;&gt;""),"Error",Table13[[#This Row],[New Cost Per Unit]]&lt;&gt;"","",Table13[[#This Row],[Percentage Change]]&lt;&gt;"",(Table13[[#This Row],[Percentage Change]]+1)*Table13[[#This Row],[Current Unit Cost]]),"Missing Data")</f>
        <v>Missing Data</v>
      </c>
      <c r="J204" t="str" cm="1">
        <f t="array" ref="J20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5" spans="1:10" x14ac:dyDescent="0.25">
      <c r="A205">
        <v>198</v>
      </c>
      <c r="B205" t="s">
        <v>217</v>
      </c>
      <c r="C205" t="s">
        <v>218</v>
      </c>
      <c r="D205" t="s">
        <v>30</v>
      </c>
      <c r="E205" s="1">
        <v>3.48</v>
      </c>
      <c r="F205" s="6"/>
      <c r="G205" s="3" t="str" cm="1">
        <f t="array" ref="G205">IFERROR(_xlfn.IFS(AND(Table13[[#This Row],[New Cost Per Unit]]&lt;&gt;"",Table13[[#This Row],[Percentage Change]]&lt;&gt;""),"Error",Table13[[#This Row],[New Cost Per Unit]]&lt;&gt;"",(Table13[[#This Row],[New Cost Per Unit]]/Table13[[#This Row],[Current Unit Cost]]-1),Table13[[#This Row],[Percentage Change]]&lt;&gt;"",""),"Missing Data")</f>
        <v>Missing Data</v>
      </c>
      <c r="H205" s="7"/>
      <c r="I205" s="4" t="str" cm="1">
        <f t="array" ref="I205">IFERROR(_xlfn.IFS(AND(Table13[[#This Row],[New Cost Per Unit]]&lt;&gt;"",Table13[[#This Row],[Percentage Change]]&lt;&gt;""),"Error",Table13[[#This Row],[New Cost Per Unit]]&lt;&gt;"","",Table13[[#This Row],[Percentage Change]]&lt;&gt;"",(Table13[[#This Row],[Percentage Change]]+1)*Table13[[#This Row],[Current Unit Cost]]),"Missing Data")</f>
        <v>Missing Data</v>
      </c>
      <c r="J205" t="str" cm="1">
        <f t="array" ref="J20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6" spans="1:10" x14ac:dyDescent="0.25">
      <c r="A206">
        <v>199</v>
      </c>
      <c r="B206" t="s">
        <v>226</v>
      </c>
      <c r="C206" t="s">
        <v>227</v>
      </c>
      <c r="D206" t="s">
        <v>386</v>
      </c>
      <c r="E206" s="1">
        <v>1.55</v>
      </c>
      <c r="F206" s="6"/>
      <c r="G206" s="3" t="str" cm="1">
        <f t="array" ref="G206">IFERROR(_xlfn.IFS(AND(Table13[[#This Row],[New Cost Per Unit]]&lt;&gt;"",Table13[[#This Row],[Percentage Change]]&lt;&gt;""),"Error",Table13[[#This Row],[New Cost Per Unit]]&lt;&gt;"",(Table13[[#This Row],[New Cost Per Unit]]/Table13[[#This Row],[Current Unit Cost]]-1),Table13[[#This Row],[Percentage Change]]&lt;&gt;"",""),"Missing Data")</f>
        <v>Missing Data</v>
      </c>
      <c r="H206" s="7"/>
      <c r="I206" s="4" t="str" cm="1">
        <f t="array" ref="I206">IFERROR(_xlfn.IFS(AND(Table13[[#This Row],[New Cost Per Unit]]&lt;&gt;"",Table13[[#This Row],[Percentage Change]]&lt;&gt;""),"Error",Table13[[#This Row],[New Cost Per Unit]]&lt;&gt;"","",Table13[[#This Row],[Percentage Change]]&lt;&gt;"",(Table13[[#This Row],[Percentage Change]]+1)*Table13[[#This Row],[Current Unit Cost]]),"Missing Data")</f>
        <v>Missing Data</v>
      </c>
      <c r="J206" t="str" cm="1">
        <f t="array" ref="J20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7" spans="1:10" x14ac:dyDescent="0.25">
      <c r="A207">
        <v>200</v>
      </c>
      <c r="B207" t="s">
        <v>226</v>
      </c>
      <c r="C207" t="s">
        <v>228</v>
      </c>
      <c r="D207" t="s">
        <v>386</v>
      </c>
      <c r="E207" s="1">
        <v>2.66</v>
      </c>
      <c r="F207" s="6"/>
      <c r="G207" s="3" t="str" cm="1">
        <f t="array" ref="G207">IFERROR(_xlfn.IFS(AND(Table13[[#This Row],[New Cost Per Unit]]&lt;&gt;"",Table13[[#This Row],[Percentage Change]]&lt;&gt;""),"Error",Table13[[#This Row],[New Cost Per Unit]]&lt;&gt;"",(Table13[[#This Row],[New Cost Per Unit]]/Table13[[#This Row],[Current Unit Cost]]-1),Table13[[#This Row],[Percentage Change]]&lt;&gt;"",""),"Missing Data")</f>
        <v>Missing Data</v>
      </c>
      <c r="H207" s="7"/>
      <c r="I207" s="4" t="str" cm="1">
        <f t="array" ref="I207">IFERROR(_xlfn.IFS(AND(Table13[[#This Row],[New Cost Per Unit]]&lt;&gt;"",Table13[[#This Row],[Percentage Change]]&lt;&gt;""),"Error",Table13[[#This Row],[New Cost Per Unit]]&lt;&gt;"","",Table13[[#This Row],[Percentage Change]]&lt;&gt;"",(Table13[[#This Row],[Percentage Change]]+1)*Table13[[#This Row],[Current Unit Cost]]),"Missing Data")</f>
        <v>Missing Data</v>
      </c>
      <c r="J207" t="str" cm="1">
        <f t="array" ref="J20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8" spans="1:10" x14ac:dyDescent="0.25">
      <c r="A208">
        <v>201</v>
      </c>
      <c r="B208" t="s">
        <v>226</v>
      </c>
      <c r="C208" t="s">
        <v>229</v>
      </c>
      <c r="D208" t="s">
        <v>30</v>
      </c>
      <c r="E208" s="1">
        <v>1.35</v>
      </c>
      <c r="F208" s="6"/>
      <c r="G208" s="3" t="str" cm="1">
        <f t="array" ref="G208">IFERROR(_xlfn.IFS(AND(Table13[[#This Row],[New Cost Per Unit]]&lt;&gt;"",Table13[[#This Row],[Percentage Change]]&lt;&gt;""),"Error",Table13[[#This Row],[New Cost Per Unit]]&lt;&gt;"",(Table13[[#This Row],[New Cost Per Unit]]/Table13[[#This Row],[Current Unit Cost]]-1),Table13[[#This Row],[Percentage Change]]&lt;&gt;"",""),"Missing Data")</f>
        <v>Missing Data</v>
      </c>
      <c r="H208" s="7"/>
      <c r="I208" s="4" t="str" cm="1">
        <f t="array" ref="I208">IFERROR(_xlfn.IFS(AND(Table13[[#This Row],[New Cost Per Unit]]&lt;&gt;"",Table13[[#This Row],[Percentage Change]]&lt;&gt;""),"Error",Table13[[#This Row],[New Cost Per Unit]]&lt;&gt;"","",Table13[[#This Row],[Percentage Change]]&lt;&gt;"",(Table13[[#This Row],[Percentage Change]]+1)*Table13[[#This Row],[Current Unit Cost]]),"Missing Data")</f>
        <v>Missing Data</v>
      </c>
      <c r="J208" t="str" cm="1">
        <f t="array" ref="J20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9" spans="1:10" x14ac:dyDescent="0.25">
      <c r="A209">
        <v>202</v>
      </c>
      <c r="B209" t="s">
        <v>226</v>
      </c>
      <c r="C209" t="s">
        <v>230</v>
      </c>
      <c r="D209" t="s">
        <v>386</v>
      </c>
      <c r="E209" s="1">
        <v>2.82</v>
      </c>
      <c r="F209" s="6"/>
      <c r="G209" s="3" t="str" cm="1">
        <f t="array" ref="G209">IFERROR(_xlfn.IFS(AND(Table13[[#This Row],[New Cost Per Unit]]&lt;&gt;"",Table13[[#This Row],[Percentage Change]]&lt;&gt;""),"Error",Table13[[#This Row],[New Cost Per Unit]]&lt;&gt;"",(Table13[[#This Row],[New Cost Per Unit]]/Table13[[#This Row],[Current Unit Cost]]-1),Table13[[#This Row],[Percentage Change]]&lt;&gt;"",""),"Missing Data")</f>
        <v>Missing Data</v>
      </c>
      <c r="H209" s="7"/>
      <c r="I209" s="4" t="str" cm="1">
        <f t="array" ref="I209">IFERROR(_xlfn.IFS(AND(Table13[[#This Row],[New Cost Per Unit]]&lt;&gt;"",Table13[[#This Row],[Percentage Change]]&lt;&gt;""),"Error",Table13[[#This Row],[New Cost Per Unit]]&lt;&gt;"","",Table13[[#This Row],[Percentage Change]]&lt;&gt;"",(Table13[[#This Row],[Percentage Change]]+1)*Table13[[#This Row],[Current Unit Cost]]),"Missing Data")</f>
        <v>Missing Data</v>
      </c>
      <c r="J209" t="str" cm="1">
        <f t="array" ref="J20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0" spans="1:10" x14ac:dyDescent="0.25">
      <c r="A210">
        <v>203</v>
      </c>
      <c r="B210" t="s">
        <v>231</v>
      </c>
      <c r="C210" t="s">
        <v>238</v>
      </c>
      <c r="D210" t="s">
        <v>30</v>
      </c>
      <c r="E210" s="1">
        <v>5.16</v>
      </c>
      <c r="F210" s="6"/>
      <c r="G210" s="3" t="str" cm="1">
        <f t="array" ref="G210">IFERROR(_xlfn.IFS(AND(Table13[[#This Row],[New Cost Per Unit]]&lt;&gt;"",Table13[[#This Row],[Percentage Change]]&lt;&gt;""),"Error",Table13[[#This Row],[New Cost Per Unit]]&lt;&gt;"",(Table13[[#This Row],[New Cost Per Unit]]/Table13[[#This Row],[Current Unit Cost]]-1),Table13[[#This Row],[Percentage Change]]&lt;&gt;"",""),"Missing Data")</f>
        <v>Missing Data</v>
      </c>
      <c r="H210" s="7"/>
      <c r="I210" s="4" t="str" cm="1">
        <f t="array" ref="I210">IFERROR(_xlfn.IFS(AND(Table13[[#This Row],[New Cost Per Unit]]&lt;&gt;"",Table13[[#This Row],[Percentage Change]]&lt;&gt;""),"Error",Table13[[#This Row],[New Cost Per Unit]]&lt;&gt;"","",Table13[[#This Row],[Percentage Change]]&lt;&gt;"",(Table13[[#This Row],[Percentage Change]]+1)*Table13[[#This Row],[Current Unit Cost]]),"Missing Data")</f>
        <v>Missing Data</v>
      </c>
      <c r="J210" t="str" cm="1">
        <f t="array" ref="J21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1" spans="1:10" x14ac:dyDescent="0.25">
      <c r="A211">
        <v>204</v>
      </c>
      <c r="B211" t="s">
        <v>231</v>
      </c>
      <c r="C211" t="s">
        <v>239</v>
      </c>
      <c r="D211" t="s">
        <v>30</v>
      </c>
      <c r="E211" s="1">
        <v>5.35</v>
      </c>
      <c r="F211" s="6"/>
      <c r="G211" s="3" t="str" cm="1">
        <f t="array" ref="G211">IFERROR(_xlfn.IFS(AND(Table13[[#This Row],[New Cost Per Unit]]&lt;&gt;"",Table13[[#This Row],[Percentage Change]]&lt;&gt;""),"Error",Table13[[#This Row],[New Cost Per Unit]]&lt;&gt;"",(Table13[[#This Row],[New Cost Per Unit]]/Table13[[#This Row],[Current Unit Cost]]-1),Table13[[#This Row],[Percentage Change]]&lt;&gt;"",""),"Missing Data")</f>
        <v>Missing Data</v>
      </c>
      <c r="H211" s="7"/>
      <c r="I211" s="4" t="str" cm="1">
        <f t="array" ref="I211">IFERROR(_xlfn.IFS(AND(Table13[[#This Row],[New Cost Per Unit]]&lt;&gt;"",Table13[[#This Row],[Percentage Change]]&lt;&gt;""),"Error",Table13[[#This Row],[New Cost Per Unit]]&lt;&gt;"","",Table13[[#This Row],[Percentage Change]]&lt;&gt;"",(Table13[[#This Row],[Percentage Change]]+1)*Table13[[#This Row],[Current Unit Cost]]),"Missing Data")</f>
        <v>Missing Data</v>
      </c>
      <c r="J211" t="str" cm="1">
        <f t="array" ref="J21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2" spans="1:10" x14ac:dyDescent="0.25">
      <c r="A212">
        <v>205</v>
      </c>
      <c r="B212" t="s">
        <v>231</v>
      </c>
      <c r="C212" t="s">
        <v>240</v>
      </c>
      <c r="D212" t="s">
        <v>30</v>
      </c>
      <c r="E212" s="1">
        <v>5.55</v>
      </c>
      <c r="F212" s="6"/>
      <c r="G212" s="3" t="str" cm="1">
        <f t="array" ref="G212">IFERROR(_xlfn.IFS(AND(Table13[[#This Row],[New Cost Per Unit]]&lt;&gt;"",Table13[[#This Row],[Percentage Change]]&lt;&gt;""),"Error",Table13[[#This Row],[New Cost Per Unit]]&lt;&gt;"",(Table13[[#This Row],[New Cost Per Unit]]/Table13[[#This Row],[Current Unit Cost]]-1),Table13[[#This Row],[Percentage Change]]&lt;&gt;"",""),"Missing Data")</f>
        <v>Missing Data</v>
      </c>
      <c r="H212" s="7"/>
      <c r="I212" s="4" t="str" cm="1">
        <f t="array" ref="I212">IFERROR(_xlfn.IFS(AND(Table13[[#This Row],[New Cost Per Unit]]&lt;&gt;"",Table13[[#This Row],[Percentage Change]]&lt;&gt;""),"Error",Table13[[#This Row],[New Cost Per Unit]]&lt;&gt;"","",Table13[[#This Row],[Percentage Change]]&lt;&gt;"",(Table13[[#This Row],[Percentage Change]]+1)*Table13[[#This Row],[Current Unit Cost]]),"Missing Data")</f>
        <v>Missing Data</v>
      </c>
      <c r="J212" t="str" cm="1">
        <f t="array" ref="J21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3" spans="1:10" x14ac:dyDescent="0.25">
      <c r="A213">
        <v>206</v>
      </c>
      <c r="B213" t="s">
        <v>231</v>
      </c>
      <c r="C213" t="s">
        <v>232</v>
      </c>
      <c r="D213" t="s">
        <v>30</v>
      </c>
      <c r="E213" s="1">
        <v>3.99</v>
      </c>
      <c r="F213" s="6"/>
      <c r="G213" s="3" t="str" cm="1">
        <f t="array" ref="G213">IFERROR(_xlfn.IFS(AND(Table13[[#This Row],[New Cost Per Unit]]&lt;&gt;"",Table13[[#This Row],[Percentage Change]]&lt;&gt;""),"Error",Table13[[#This Row],[New Cost Per Unit]]&lt;&gt;"",(Table13[[#This Row],[New Cost Per Unit]]/Table13[[#This Row],[Current Unit Cost]]-1),Table13[[#This Row],[Percentage Change]]&lt;&gt;"",""),"Missing Data")</f>
        <v>Missing Data</v>
      </c>
      <c r="H213" s="7"/>
      <c r="I213" s="4" t="str" cm="1">
        <f t="array" ref="I213">IFERROR(_xlfn.IFS(AND(Table13[[#This Row],[New Cost Per Unit]]&lt;&gt;"",Table13[[#This Row],[Percentage Change]]&lt;&gt;""),"Error",Table13[[#This Row],[New Cost Per Unit]]&lt;&gt;"","",Table13[[#This Row],[Percentage Change]]&lt;&gt;"",(Table13[[#This Row],[Percentage Change]]+1)*Table13[[#This Row],[Current Unit Cost]]),"Missing Data")</f>
        <v>Missing Data</v>
      </c>
      <c r="J213" t="str" cm="1">
        <f t="array" ref="J21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4" spans="1:10" x14ac:dyDescent="0.25">
      <c r="A214">
        <v>207</v>
      </c>
      <c r="B214" t="s">
        <v>231</v>
      </c>
      <c r="C214" t="s">
        <v>233</v>
      </c>
      <c r="D214" t="s">
        <v>30</v>
      </c>
      <c r="E214" s="1">
        <v>4.18</v>
      </c>
      <c r="F214" s="6"/>
      <c r="G214" s="3" t="str" cm="1">
        <f t="array" ref="G214">IFERROR(_xlfn.IFS(AND(Table13[[#This Row],[New Cost Per Unit]]&lt;&gt;"",Table13[[#This Row],[Percentage Change]]&lt;&gt;""),"Error",Table13[[#This Row],[New Cost Per Unit]]&lt;&gt;"",(Table13[[#This Row],[New Cost Per Unit]]/Table13[[#This Row],[Current Unit Cost]]-1),Table13[[#This Row],[Percentage Change]]&lt;&gt;"",""),"Missing Data")</f>
        <v>Missing Data</v>
      </c>
      <c r="H214" s="7"/>
      <c r="I214" s="4" t="str" cm="1">
        <f t="array" ref="I214">IFERROR(_xlfn.IFS(AND(Table13[[#This Row],[New Cost Per Unit]]&lt;&gt;"",Table13[[#This Row],[Percentage Change]]&lt;&gt;""),"Error",Table13[[#This Row],[New Cost Per Unit]]&lt;&gt;"","",Table13[[#This Row],[Percentage Change]]&lt;&gt;"",(Table13[[#This Row],[Percentage Change]]+1)*Table13[[#This Row],[Current Unit Cost]]),"Missing Data")</f>
        <v>Missing Data</v>
      </c>
      <c r="J214" t="str" cm="1">
        <f t="array" ref="J21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5" spans="1:10" x14ac:dyDescent="0.25">
      <c r="A215">
        <v>208</v>
      </c>
      <c r="B215" t="s">
        <v>231</v>
      </c>
      <c r="C215" t="s">
        <v>234</v>
      </c>
      <c r="D215" t="s">
        <v>30</v>
      </c>
      <c r="E215" s="1">
        <v>4.38</v>
      </c>
      <c r="F215" s="6"/>
      <c r="G215" s="3" t="str" cm="1">
        <f t="array" ref="G215">IFERROR(_xlfn.IFS(AND(Table13[[#This Row],[New Cost Per Unit]]&lt;&gt;"",Table13[[#This Row],[Percentage Change]]&lt;&gt;""),"Error",Table13[[#This Row],[New Cost Per Unit]]&lt;&gt;"",(Table13[[#This Row],[New Cost Per Unit]]/Table13[[#This Row],[Current Unit Cost]]-1),Table13[[#This Row],[Percentage Change]]&lt;&gt;"",""),"Missing Data")</f>
        <v>Missing Data</v>
      </c>
      <c r="H215" s="7"/>
      <c r="I215" s="4" t="str" cm="1">
        <f t="array" ref="I215">IFERROR(_xlfn.IFS(AND(Table13[[#This Row],[New Cost Per Unit]]&lt;&gt;"",Table13[[#This Row],[Percentage Change]]&lt;&gt;""),"Error",Table13[[#This Row],[New Cost Per Unit]]&lt;&gt;"","",Table13[[#This Row],[Percentage Change]]&lt;&gt;"",(Table13[[#This Row],[Percentage Change]]+1)*Table13[[#This Row],[Current Unit Cost]]),"Missing Data")</f>
        <v>Missing Data</v>
      </c>
      <c r="J215" t="str" cm="1">
        <f t="array" ref="J21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6" spans="1:10" x14ac:dyDescent="0.25">
      <c r="A216">
        <v>209</v>
      </c>
      <c r="B216" t="s">
        <v>231</v>
      </c>
      <c r="C216" t="s">
        <v>235</v>
      </c>
      <c r="D216" t="s">
        <v>30</v>
      </c>
      <c r="E216" s="1">
        <v>4.57</v>
      </c>
      <c r="F216" s="6"/>
      <c r="G216" s="3" t="str" cm="1">
        <f t="array" ref="G216">IFERROR(_xlfn.IFS(AND(Table13[[#This Row],[New Cost Per Unit]]&lt;&gt;"",Table13[[#This Row],[Percentage Change]]&lt;&gt;""),"Error",Table13[[#This Row],[New Cost Per Unit]]&lt;&gt;"",(Table13[[#This Row],[New Cost Per Unit]]/Table13[[#This Row],[Current Unit Cost]]-1),Table13[[#This Row],[Percentage Change]]&lt;&gt;"",""),"Missing Data")</f>
        <v>Missing Data</v>
      </c>
      <c r="H216" s="7"/>
      <c r="I216" s="4" t="str" cm="1">
        <f t="array" ref="I216">IFERROR(_xlfn.IFS(AND(Table13[[#This Row],[New Cost Per Unit]]&lt;&gt;"",Table13[[#This Row],[Percentage Change]]&lt;&gt;""),"Error",Table13[[#This Row],[New Cost Per Unit]]&lt;&gt;"","",Table13[[#This Row],[Percentage Change]]&lt;&gt;"",(Table13[[#This Row],[Percentage Change]]+1)*Table13[[#This Row],[Current Unit Cost]]),"Missing Data")</f>
        <v>Missing Data</v>
      </c>
      <c r="J216" t="str" cm="1">
        <f t="array" ref="J21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7" spans="1:10" x14ac:dyDescent="0.25">
      <c r="A217">
        <v>210</v>
      </c>
      <c r="B217" t="s">
        <v>231</v>
      </c>
      <c r="C217" t="s">
        <v>236</v>
      </c>
      <c r="D217" t="s">
        <v>30</v>
      </c>
      <c r="E217" s="1">
        <v>4.7699999999999996</v>
      </c>
      <c r="F217" s="6"/>
      <c r="G217" s="3" t="str" cm="1">
        <f t="array" ref="G217">IFERROR(_xlfn.IFS(AND(Table13[[#This Row],[New Cost Per Unit]]&lt;&gt;"",Table13[[#This Row],[Percentage Change]]&lt;&gt;""),"Error",Table13[[#This Row],[New Cost Per Unit]]&lt;&gt;"",(Table13[[#This Row],[New Cost Per Unit]]/Table13[[#This Row],[Current Unit Cost]]-1),Table13[[#This Row],[Percentage Change]]&lt;&gt;"",""),"Missing Data")</f>
        <v>Missing Data</v>
      </c>
      <c r="H217" s="7"/>
      <c r="I217" s="4" t="str" cm="1">
        <f t="array" ref="I217">IFERROR(_xlfn.IFS(AND(Table13[[#This Row],[New Cost Per Unit]]&lt;&gt;"",Table13[[#This Row],[Percentage Change]]&lt;&gt;""),"Error",Table13[[#This Row],[New Cost Per Unit]]&lt;&gt;"","",Table13[[#This Row],[Percentage Change]]&lt;&gt;"",(Table13[[#This Row],[Percentage Change]]+1)*Table13[[#This Row],[Current Unit Cost]]),"Missing Data")</f>
        <v>Missing Data</v>
      </c>
      <c r="J217" t="str" cm="1">
        <f t="array" ref="J21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8" spans="1:10" x14ac:dyDescent="0.25">
      <c r="A218">
        <v>211</v>
      </c>
      <c r="B218" t="s">
        <v>231</v>
      </c>
      <c r="C218" t="s">
        <v>237</v>
      </c>
      <c r="D218" t="s">
        <v>30</v>
      </c>
      <c r="E218" s="1">
        <v>4.96</v>
      </c>
      <c r="F218" s="6"/>
      <c r="G218" s="3" t="str" cm="1">
        <f t="array" ref="G218">IFERROR(_xlfn.IFS(AND(Table13[[#This Row],[New Cost Per Unit]]&lt;&gt;"",Table13[[#This Row],[Percentage Change]]&lt;&gt;""),"Error",Table13[[#This Row],[New Cost Per Unit]]&lt;&gt;"",(Table13[[#This Row],[New Cost Per Unit]]/Table13[[#This Row],[Current Unit Cost]]-1),Table13[[#This Row],[Percentage Change]]&lt;&gt;"",""),"Missing Data")</f>
        <v>Missing Data</v>
      </c>
      <c r="H218" s="7"/>
      <c r="I218" s="4" t="str" cm="1">
        <f t="array" ref="I218">IFERROR(_xlfn.IFS(AND(Table13[[#This Row],[New Cost Per Unit]]&lt;&gt;"",Table13[[#This Row],[Percentage Change]]&lt;&gt;""),"Error",Table13[[#This Row],[New Cost Per Unit]]&lt;&gt;"","",Table13[[#This Row],[Percentage Change]]&lt;&gt;"",(Table13[[#This Row],[Percentage Change]]+1)*Table13[[#This Row],[Current Unit Cost]]),"Missing Data")</f>
        <v>Missing Data</v>
      </c>
      <c r="J218" t="str" cm="1">
        <f t="array" ref="J21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9" spans="1:10" x14ac:dyDescent="0.25">
      <c r="A219">
        <v>212</v>
      </c>
      <c r="B219" t="s">
        <v>231</v>
      </c>
      <c r="C219" t="s">
        <v>241</v>
      </c>
      <c r="D219" t="s">
        <v>30</v>
      </c>
      <c r="E219" s="1">
        <v>2.2999999999999998</v>
      </c>
      <c r="F219" s="6"/>
      <c r="G219" s="3" t="str" cm="1">
        <f t="array" ref="G219">IFERROR(_xlfn.IFS(AND(Table13[[#This Row],[New Cost Per Unit]]&lt;&gt;"",Table13[[#This Row],[Percentage Change]]&lt;&gt;""),"Error",Table13[[#This Row],[New Cost Per Unit]]&lt;&gt;"",(Table13[[#This Row],[New Cost Per Unit]]/Table13[[#This Row],[Current Unit Cost]]-1),Table13[[#This Row],[Percentage Change]]&lt;&gt;"",""),"Missing Data")</f>
        <v>Missing Data</v>
      </c>
      <c r="H219" s="7"/>
      <c r="I219" s="4" t="str" cm="1">
        <f t="array" ref="I219">IFERROR(_xlfn.IFS(AND(Table13[[#This Row],[New Cost Per Unit]]&lt;&gt;"",Table13[[#This Row],[Percentage Change]]&lt;&gt;""),"Error",Table13[[#This Row],[New Cost Per Unit]]&lt;&gt;"","",Table13[[#This Row],[Percentage Change]]&lt;&gt;"",(Table13[[#This Row],[Percentage Change]]+1)*Table13[[#This Row],[Current Unit Cost]]),"Missing Data")</f>
        <v>Missing Data</v>
      </c>
      <c r="J219" t="str" cm="1">
        <f t="array" ref="J21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0" spans="1:10" x14ac:dyDescent="0.25">
      <c r="A220">
        <v>213</v>
      </c>
      <c r="B220" t="s">
        <v>231</v>
      </c>
      <c r="C220" t="s">
        <v>242</v>
      </c>
      <c r="D220" t="s">
        <v>30</v>
      </c>
      <c r="E220" s="1">
        <v>2.61</v>
      </c>
      <c r="F220" s="6"/>
      <c r="G220" s="3" t="str" cm="1">
        <f t="array" ref="G220">IFERROR(_xlfn.IFS(AND(Table13[[#This Row],[New Cost Per Unit]]&lt;&gt;"",Table13[[#This Row],[Percentage Change]]&lt;&gt;""),"Error",Table13[[#This Row],[New Cost Per Unit]]&lt;&gt;"",(Table13[[#This Row],[New Cost Per Unit]]/Table13[[#This Row],[Current Unit Cost]]-1),Table13[[#This Row],[Percentage Change]]&lt;&gt;"",""),"Missing Data")</f>
        <v>Missing Data</v>
      </c>
      <c r="H220" s="7"/>
      <c r="I220" s="4" t="str" cm="1">
        <f t="array" ref="I220">IFERROR(_xlfn.IFS(AND(Table13[[#This Row],[New Cost Per Unit]]&lt;&gt;"",Table13[[#This Row],[Percentage Change]]&lt;&gt;""),"Error",Table13[[#This Row],[New Cost Per Unit]]&lt;&gt;"","",Table13[[#This Row],[Percentage Change]]&lt;&gt;"",(Table13[[#This Row],[Percentage Change]]+1)*Table13[[#This Row],[Current Unit Cost]]),"Missing Data")</f>
        <v>Missing Data</v>
      </c>
      <c r="J220" t="str" cm="1">
        <f t="array" ref="J22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1" spans="1:10" x14ac:dyDescent="0.25">
      <c r="A221">
        <v>214</v>
      </c>
      <c r="B221" t="s">
        <v>231</v>
      </c>
      <c r="C221" t="s">
        <v>243</v>
      </c>
      <c r="D221" t="s">
        <v>30</v>
      </c>
      <c r="E221" s="1">
        <v>2.95</v>
      </c>
      <c r="F221" s="6"/>
      <c r="G221" s="3" t="str" cm="1">
        <f t="array" ref="G221">IFERROR(_xlfn.IFS(AND(Table13[[#This Row],[New Cost Per Unit]]&lt;&gt;"",Table13[[#This Row],[Percentage Change]]&lt;&gt;""),"Error",Table13[[#This Row],[New Cost Per Unit]]&lt;&gt;"",(Table13[[#This Row],[New Cost Per Unit]]/Table13[[#This Row],[Current Unit Cost]]-1),Table13[[#This Row],[Percentage Change]]&lt;&gt;"",""),"Missing Data")</f>
        <v>Missing Data</v>
      </c>
      <c r="H221" s="7"/>
      <c r="I221" s="4" t="str" cm="1">
        <f t="array" ref="I221">IFERROR(_xlfn.IFS(AND(Table13[[#This Row],[New Cost Per Unit]]&lt;&gt;"",Table13[[#This Row],[Percentage Change]]&lt;&gt;""),"Error",Table13[[#This Row],[New Cost Per Unit]]&lt;&gt;"","",Table13[[#This Row],[Percentage Change]]&lt;&gt;"",(Table13[[#This Row],[Percentage Change]]+1)*Table13[[#This Row],[Current Unit Cost]]),"Missing Data")</f>
        <v>Missing Data</v>
      </c>
      <c r="J221" t="str" cm="1">
        <f t="array" ref="J22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2" spans="1:10" x14ac:dyDescent="0.25">
      <c r="A222">
        <v>215</v>
      </c>
      <c r="B222" t="s">
        <v>231</v>
      </c>
      <c r="C222" t="s">
        <v>244</v>
      </c>
      <c r="D222" t="s">
        <v>30</v>
      </c>
      <c r="E222" s="1">
        <v>5.27</v>
      </c>
      <c r="F222" s="6"/>
      <c r="G222" s="3" t="str" cm="1">
        <f t="array" ref="G222">IFERROR(_xlfn.IFS(AND(Table13[[#This Row],[New Cost Per Unit]]&lt;&gt;"",Table13[[#This Row],[Percentage Change]]&lt;&gt;""),"Error",Table13[[#This Row],[New Cost Per Unit]]&lt;&gt;"",(Table13[[#This Row],[New Cost Per Unit]]/Table13[[#This Row],[Current Unit Cost]]-1),Table13[[#This Row],[Percentage Change]]&lt;&gt;"",""),"Missing Data")</f>
        <v>Missing Data</v>
      </c>
      <c r="H222" s="7"/>
      <c r="I222" s="4" t="str" cm="1">
        <f t="array" ref="I222">IFERROR(_xlfn.IFS(AND(Table13[[#This Row],[New Cost Per Unit]]&lt;&gt;"",Table13[[#This Row],[Percentage Change]]&lt;&gt;""),"Error",Table13[[#This Row],[New Cost Per Unit]]&lt;&gt;"","",Table13[[#This Row],[Percentage Change]]&lt;&gt;"",(Table13[[#This Row],[Percentage Change]]+1)*Table13[[#This Row],[Current Unit Cost]]),"Missing Data")</f>
        <v>Missing Data</v>
      </c>
      <c r="J222" t="str" cm="1">
        <f t="array" ref="J22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3" spans="1:10" x14ac:dyDescent="0.25">
      <c r="A223">
        <v>216</v>
      </c>
      <c r="B223" t="s">
        <v>231</v>
      </c>
      <c r="C223" t="s">
        <v>245</v>
      </c>
      <c r="D223" t="s">
        <v>30</v>
      </c>
      <c r="E223" s="1">
        <v>3.52</v>
      </c>
      <c r="F223" s="6"/>
      <c r="G223" s="3" t="str" cm="1">
        <f t="array" ref="G223">IFERROR(_xlfn.IFS(AND(Table13[[#This Row],[New Cost Per Unit]]&lt;&gt;"",Table13[[#This Row],[Percentage Change]]&lt;&gt;""),"Error",Table13[[#This Row],[New Cost Per Unit]]&lt;&gt;"",(Table13[[#This Row],[New Cost Per Unit]]/Table13[[#This Row],[Current Unit Cost]]-1),Table13[[#This Row],[Percentage Change]]&lt;&gt;"",""),"Missing Data")</f>
        <v>Missing Data</v>
      </c>
      <c r="H223" s="7"/>
      <c r="I223" s="4" t="str" cm="1">
        <f t="array" ref="I223">IFERROR(_xlfn.IFS(AND(Table13[[#This Row],[New Cost Per Unit]]&lt;&gt;"",Table13[[#This Row],[Percentage Change]]&lt;&gt;""),"Error",Table13[[#This Row],[New Cost Per Unit]]&lt;&gt;"","",Table13[[#This Row],[Percentage Change]]&lt;&gt;"",(Table13[[#This Row],[Percentage Change]]+1)*Table13[[#This Row],[Current Unit Cost]]),"Missing Data")</f>
        <v>Missing Data</v>
      </c>
      <c r="J223" t="str" cm="1">
        <f t="array" ref="J22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4" spans="1:10" x14ac:dyDescent="0.25">
      <c r="A224">
        <v>217</v>
      </c>
      <c r="B224" t="s">
        <v>246</v>
      </c>
      <c r="C224" t="s">
        <v>247</v>
      </c>
      <c r="D224" t="s">
        <v>22</v>
      </c>
      <c r="E224" s="1">
        <v>166.78</v>
      </c>
      <c r="F224" s="6"/>
      <c r="G224" s="3" t="str" cm="1">
        <f t="array" ref="G224">IFERROR(_xlfn.IFS(AND(Table13[[#This Row],[New Cost Per Unit]]&lt;&gt;"",Table13[[#This Row],[Percentage Change]]&lt;&gt;""),"Error",Table13[[#This Row],[New Cost Per Unit]]&lt;&gt;"",(Table13[[#This Row],[New Cost Per Unit]]/Table13[[#This Row],[Current Unit Cost]]-1),Table13[[#This Row],[Percentage Change]]&lt;&gt;"",""),"Missing Data")</f>
        <v>Missing Data</v>
      </c>
      <c r="H224" s="7"/>
      <c r="I224" s="4" t="str" cm="1">
        <f t="array" ref="I224">IFERROR(_xlfn.IFS(AND(Table13[[#This Row],[New Cost Per Unit]]&lt;&gt;"",Table13[[#This Row],[Percentage Change]]&lt;&gt;""),"Error",Table13[[#This Row],[New Cost Per Unit]]&lt;&gt;"","",Table13[[#This Row],[Percentage Change]]&lt;&gt;"",(Table13[[#This Row],[Percentage Change]]+1)*Table13[[#This Row],[Current Unit Cost]]),"Missing Data")</f>
        <v>Missing Data</v>
      </c>
      <c r="J224" t="str" cm="1">
        <f t="array" ref="J22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5" spans="1:10" x14ac:dyDescent="0.25">
      <c r="A225">
        <v>218</v>
      </c>
      <c r="B225" t="s">
        <v>246</v>
      </c>
      <c r="C225" t="s">
        <v>248</v>
      </c>
      <c r="D225" t="s">
        <v>30</v>
      </c>
      <c r="E225" s="1">
        <v>122.58</v>
      </c>
      <c r="F225" s="6"/>
      <c r="G225" s="3" t="str" cm="1">
        <f t="array" ref="G225">IFERROR(_xlfn.IFS(AND(Table13[[#This Row],[New Cost Per Unit]]&lt;&gt;"",Table13[[#This Row],[Percentage Change]]&lt;&gt;""),"Error",Table13[[#This Row],[New Cost Per Unit]]&lt;&gt;"",(Table13[[#This Row],[New Cost Per Unit]]/Table13[[#This Row],[Current Unit Cost]]-1),Table13[[#This Row],[Percentage Change]]&lt;&gt;"",""),"Missing Data")</f>
        <v>Missing Data</v>
      </c>
      <c r="H225" s="7"/>
      <c r="I225" s="4" t="str" cm="1">
        <f t="array" ref="I225">IFERROR(_xlfn.IFS(AND(Table13[[#This Row],[New Cost Per Unit]]&lt;&gt;"",Table13[[#This Row],[Percentage Change]]&lt;&gt;""),"Error",Table13[[#This Row],[New Cost Per Unit]]&lt;&gt;"","",Table13[[#This Row],[Percentage Change]]&lt;&gt;"",(Table13[[#This Row],[Percentage Change]]+1)*Table13[[#This Row],[Current Unit Cost]]),"Missing Data")</f>
        <v>Missing Data</v>
      </c>
      <c r="J225" t="str" cm="1">
        <f t="array" ref="J22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6" spans="1:10" x14ac:dyDescent="0.25">
      <c r="A226">
        <v>219</v>
      </c>
      <c r="B226" t="s">
        <v>246</v>
      </c>
      <c r="C226" t="s">
        <v>400</v>
      </c>
      <c r="D226" t="s">
        <v>22</v>
      </c>
      <c r="E226" s="1">
        <v>132.31</v>
      </c>
      <c r="F226" s="6"/>
      <c r="G226" s="3" t="str" cm="1">
        <f t="array" ref="G226">IFERROR(_xlfn.IFS(AND(Table13[[#This Row],[New Cost Per Unit]]&lt;&gt;"",Table13[[#This Row],[Percentage Change]]&lt;&gt;""),"Error",Table13[[#This Row],[New Cost Per Unit]]&lt;&gt;"",(Table13[[#This Row],[New Cost Per Unit]]/Table13[[#This Row],[Current Unit Cost]]-1),Table13[[#This Row],[Percentage Change]]&lt;&gt;"",""),"Missing Data")</f>
        <v>Missing Data</v>
      </c>
      <c r="H226" s="7"/>
      <c r="I226" s="4" t="str" cm="1">
        <f t="array" ref="I226">IFERROR(_xlfn.IFS(AND(Table13[[#This Row],[New Cost Per Unit]]&lt;&gt;"",Table13[[#This Row],[Percentage Change]]&lt;&gt;""),"Error",Table13[[#This Row],[New Cost Per Unit]]&lt;&gt;"","",Table13[[#This Row],[Percentage Change]]&lt;&gt;"",(Table13[[#This Row],[Percentage Change]]+1)*Table13[[#This Row],[Current Unit Cost]]),"Missing Data")</f>
        <v>Missing Data</v>
      </c>
      <c r="J226" t="str" cm="1">
        <f t="array" ref="J22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7" spans="1:10" x14ac:dyDescent="0.25">
      <c r="A227">
        <v>220</v>
      </c>
      <c r="B227" t="s">
        <v>246</v>
      </c>
      <c r="C227" t="s">
        <v>401</v>
      </c>
      <c r="D227" t="s">
        <v>22</v>
      </c>
      <c r="E227" s="1">
        <v>38.08</v>
      </c>
      <c r="F227" s="6"/>
      <c r="G227" s="3" t="str" cm="1">
        <f t="array" ref="G227">IFERROR(_xlfn.IFS(AND(Table13[[#This Row],[New Cost Per Unit]]&lt;&gt;"",Table13[[#This Row],[Percentage Change]]&lt;&gt;""),"Error",Table13[[#This Row],[New Cost Per Unit]]&lt;&gt;"",(Table13[[#This Row],[New Cost Per Unit]]/Table13[[#This Row],[Current Unit Cost]]-1),Table13[[#This Row],[Percentage Change]]&lt;&gt;"",""),"Missing Data")</f>
        <v>Missing Data</v>
      </c>
      <c r="H227" s="7"/>
      <c r="I227" s="4" t="str" cm="1">
        <f t="array" ref="I227">IFERROR(_xlfn.IFS(AND(Table13[[#This Row],[New Cost Per Unit]]&lt;&gt;"",Table13[[#This Row],[Percentage Change]]&lt;&gt;""),"Error",Table13[[#This Row],[New Cost Per Unit]]&lt;&gt;"","",Table13[[#This Row],[Percentage Change]]&lt;&gt;"",(Table13[[#This Row],[Percentage Change]]+1)*Table13[[#This Row],[Current Unit Cost]]),"Missing Data")</f>
        <v>Missing Data</v>
      </c>
      <c r="J227" t="str" cm="1">
        <f t="array" ref="J22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8" spans="1:10" x14ac:dyDescent="0.25">
      <c r="A228">
        <v>221</v>
      </c>
      <c r="B228" t="s">
        <v>246</v>
      </c>
      <c r="C228" t="s">
        <v>251</v>
      </c>
      <c r="D228" t="s">
        <v>22</v>
      </c>
      <c r="E228" s="1">
        <v>34.36</v>
      </c>
      <c r="F228" s="6"/>
      <c r="G228" s="3" t="str" cm="1">
        <f t="array" ref="G228">IFERROR(_xlfn.IFS(AND(Table13[[#This Row],[New Cost Per Unit]]&lt;&gt;"",Table13[[#This Row],[Percentage Change]]&lt;&gt;""),"Error",Table13[[#This Row],[New Cost Per Unit]]&lt;&gt;"",(Table13[[#This Row],[New Cost Per Unit]]/Table13[[#This Row],[Current Unit Cost]]-1),Table13[[#This Row],[Percentage Change]]&lt;&gt;"",""),"Missing Data")</f>
        <v>Missing Data</v>
      </c>
      <c r="H228" s="7"/>
      <c r="I228" s="4" t="str" cm="1">
        <f t="array" ref="I228">IFERROR(_xlfn.IFS(AND(Table13[[#This Row],[New Cost Per Unit]]&lt;&gt;"",Table13[[#This Row],[Percentage Change]]&lt;&gt;""),"Error",Table13[[#This Row],[New Cost Per Unit]]&lt;&gt;"","",Table13[[#This Row],[Percentage Change]]&lt;&gt;"",(Table13[[#This Row],[Percentage Change]]+1)*Table13[[#This Row],[Current Unit Cost]]),"Missing Data")</f>
        <v>Missing Data</v>
      </c>
      <c r="J228" t="str" cm="1">
        <f t="array" ref="J22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9" spans="1:10" x14ac:dyDescent="0.25">
      <c r="A229">
        <v>222</v>
      </c>
      <c r="B229" t="s">
        <v>246</v>
      </c>
      <c r="C229" t="s">
        <v>402</v>
      </c>
      <c r="D229" t="s">
        <v>22</v>
      </c>
      <c r="E229" s="1">
        <v>187.29</v>
      </c>
      <c r="F229" s="6"/>
      <c r="G229" s="3" t="str" cm="1">
        <f t="array" ref="G229">IFERROR(_xlfn.IFS(AND(Table13[[#This Row],[New Cost Per Unit]]&lt;&gt;"",Table13[[#This Row],[Percentage Change]]&lt;&gt;""),"Error",Table13[[#This Row],[New Cost Per Unit]]&lt;&gt;"",(Table13[[#This Row],[New Cost Per Unit]]/Table13[[#This Row],[Current Unit Cost]]-1),Table13[[#This Row],[Percentage Change]]&lt;&gt;"",""),"Missing Data")</f>
        <v>Missing Data</v>
      </c>
      <c r="H229" s="7"/>
      <c r="I229" s="4" t="str" cm="1">
        <f t="array" ref="I229">IFERROR(_xlfn.IFS(AND(Table13[[#This Row],[New Cost Per Unit]]&lt;&gt;"",Table13[[#This Row],[Percentage Change]]&lt;&gt;""),"Error",Table13[[#This Row],[New Cost Per Unit]]&lt;&gt;"","",Table13[[#This Row],[Percentage Change]]&lt;&gt;"",(Table13[[#This Row],[Percentage Change]]+1)*Table13[[#This Row],[Current Unit Cost]]),"Missing Data")</f>
        <v>Missing Data</v>
      </c>
      <c r="J229" t="str" cm="1">
        <f t="array" ref="J22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0" spans="1:10" x14ac:dyDescent="0.25">
      <c r="A230">
        <v>223</v>
      </c>
      <c r="B230" t="s">
        <v>246</v>
      </c>
      <c r="C230" t="s">
        <v>253</v>
      </c>
      <c r="D230" t="s">
        <v>22</v>
      </c>
      <c r="E230" s="1">
        <v>4.49</v>
      </c>
      <c r="F230" s="6"/>
      <c r="G230" s="3" t="str" cm="1">
        <f t="array" ref="G230">IFERROR(_xlfn.IFS(AND(Table13[[#This Row],[New Cost Per Unit]]&lt;&gt;"",Table13[[#This Row],[Percentage Change]]&lt;&gt;""),"Error",Table13[[#This Row],[New Cost Per Unit]]&lt;&gt;"",(Table13[[#This Row],[New Cost Per Unit]]/Table13[[#This Row],[Current Unit Cost]]-1),Table13[[#This Row],[Percentage Change]]&lt;&gt;"",""),"Missing Data")</f>
        <v>Missing Data</v>
      </c>
      <c r="H230" s="7"/>
      <c r="I230" s="4" t="str" cm="1">
        <f t="array" ref="I230">IFERROR(_xlfn.IFS(AND(Table13[[#This Row],[New Cost Per Unit]]&lt;&gt;"",Table13[[#This Row],[Percentage Change]]&lt;&gt;""),"Error",Table13[[#This Row],[New Cost Per Unit]]&lt;&gt;"","",Table13[[#This Row],[Percentage Change]]&lt;&gt;"",(Table13[[#This Row],[Percentage Change]]+1)*Table13[[#This Row],[Current Unit Cost]]),"Missing Data")</f>
        <v>Missing Data</v>
      </c>
      <c r="J230" t="str" cm="1">
        <f t="array" ref="J23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1" spans="1:10" x14ac:dyDescent="0.25">
      <c r="A231">
        <v>224</v>
      </c>
      <c r="B231" t="s">
        <v>246</v>
      </c>
      <c r="C231" t="s">
        <v>254</v>
      </c>
      <c r="D231" t="s">
        <v>22</v>
      </c>
      <c r="E231" s="1">
        <v>1.3</v>
      </c>
      <c r="F231" s="6"/>
      <c r="G231" s="3" t="str" cm="1">
        <f t="array" ref="G231">IFERROR(_xlfn.IFS(AND(Table13[[#This Row],[New Cost Per Unit]]&lt;&gt;"",Table13[[#This Row],[Percentage Change]]&lt;&gt;""),"Error",Table13[[#This Row],[New Cost Per Unit]]&lt;&gt;"",(Table13[[#This Row],[New Cost Per Unit]]/Table13[[#This Row],[Current Unit Cost]]-1),Table13[[#This Row],[Percentage Change]]&lt;&gt;"",""),"Missing Data")</f>
        <v>Missing Data</v>
      </c>
      <c r="H231" s="7"/>
      <c r="I231" s="4" t="str" cm="1">
        <f t="array" ref="I231">IFERROR(_xlfn.IFS(AND(Table13[[#This Row],[New Cost Per Unit]]&lt;&gt;"",Table13[[#This Row],[Percentage Change]]&lt;&gt;""),"Error",Table13[[#This Row],[New Cost Per Unit]]&lt;&gt;"","",Table13[[#This Row],[Percentage Change]]&lt;&gt;"",(Table13[[#This Row],[Percentage Change]]+1)*Table13[[#This Row],[Current Unit Cost]]),"Missing Data")</f>
        <v>Missing Data</v>
      </c>
      <c r="J231" t="str" cm="1">
        <f t="array" ref="J23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2" spans="1:10" x14ac:dyDescent="0.25">
      <c r="A232">
        <v>225</v>
      </c>
      <c r="B232" t="s">
        <v>246</v>
      </c>
      <c r="C232" t="s">
        <v>255</v>
      </c>
      <c r="D232" t="s">
        <v>22</v>
      </c>
      <c r="E232" s="1">
        <v>30.41</v>
      </c>
      <c r="F232" s="6"/>
      <c r="G232" s="3" t="str" cm="1">
        <f t="array" ref="G232">IFERROR(_xlfn.IFS(AND(Table13[[#This Row],[New Cost Per Unit]]&lt;&gt;"",Table13[[#This Row],[Percentage Change]]&lt;&gt;""),"Error",Table13[[#This Row],[New Cost Per Unit]]&lt;&gt;"",(Table13[[#This Row],[New Cost Per Unit]]/Table13[[#This Row],[Current Unit Cost]]-1),Table13[[#This Row],[Percentage Change]]&lt;&gt;"",""),"Missing Data")</f>
        <v>Missing Data</v>
      </c>
      <c r="H232" s="7"/>
      <c r="I232" s="4" t="str" cm="1">
        <f t="array" ref="I232">IFERROR(_xlfn.IFS(AND(Table13[[#This Row],[New Cost Per Unit]]&lt;&gt;"",Table13[[#This Row],[Percentage Change]]&lt;&gt;""),"Error",Table13[[#This Row],[New Cost Per Unit]]&lt;&gt;"","",Table13[[#This Row],[Percentage Change]]&lt;&gt;"",(Table13[[#This Row],[Percentage Change]]+1)*Table13[[#This Row],[Current Unit Cost]]),"Missing Data")</f>
        <v>Missing Data</v>
      </c>
      <c r="J232" t="str" cm="1">
        <f t="array" ref="J23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3" spans="1:10" x14ac:dyDescent="0.25">
      <c r="A233">
        <v>226</v>
      </c>
      <c r="B233" t="s">
        <v>246</v>
      </c>
      <c r="C233" t="s">
        <v>403</v>
      </c>
      <c r="D233" t="s">
        <v>22</v>
      </c>
      <c r="E233" s="1">
        <v>159.4</v>
      </c>
      <c r="F233" s="6"/>
      <c r="G233" s="3" t="str" cm="1">
        <f t="array" ref="G233">IFERROR(_xlfn.IFS(AND(Table13[[#This Row],[New Cost Per Unit]]&lt;&gt;"",Table13[[#This Row],[Percentage Change]]&lt;&gt;""),"Error",Table13[[#This Row],[New Cost Per Unit]]&lt;&gt;"",(Table13[[#This Row],[New Cost Per Unit]]/Table13[[#This Row],[Current Unit Cost]]-1),Table13[[#This Row],[Percentage Change]]&lt;&gt;"",""),"Missing Data")</f>
        <v>Missing Data</v>
      </c>
      <c r="H233" s="7"/>
      <c r="I233" s="4" t="str" cm="1">
        <f t="array" ref="I233">IFERROR(_xlfn.IFS(AND(Table13[[#This Row],[New Cost Per Unit]]&lt;&gt;"",Table13[[#This Row],[Percentage Change]]&lt;&gt;""),"Error",Table13[[#This Row],[New Cost Per Unit]]&lt;&gt;"","",Table13[[#This Row],[Percentage Change]]&lt;&gt;"",(Table13[[#This Row],[Percentage Change]]+1)*Table13[[#This Row],[Current Unit Cost]]),"Missing Data")</f>
        <v>Missing Data</v>
      </c>
      <c r="J233" t="str" cm="1">
        <f t="array" ref="J23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4" spans="1:10" x14ac:dyDescent="0.25">
      <c r="A234">
        <v>227</v>
      </c>
      <c r="B234" t="s">
        <v>269</v>
      </c>
      <c r="C234" t="s">
        <v>257</v>
      </c>
      <c r="D234" t="s">
        <v>30</v>
      </c>
      <c r="E234" s="1">
        <v>3.44</v>
      </c>
      <c r="F234" s="6"/>
      <c r="G234" s="3" t="str" cm="1">
        <f t="array" ref="G234">IFERROR(_xlfn.IFS(AND(Table13[[#This Row],[New Cost Per Unit]]&lt;&gt;"",Table13[[#This Row],[Percentage Change]]&lt;&gt;""),"Error",Table13[[#This Row],[New Cost Per Unit]]&lt;&gt;"",(Table13[[#This Row],[New Cost Per Unit]]/Table13[[#This Row],[Current Unit Cost]]-1),Table13[[#This Row],[Percentage Change]]&lt;&gt;"",""),"Missing Data")</f>
        <v>Missing Data</v>
      </c>
      <c r="H234" s="7"/>
      <c r="I234" s="4" t="str" cm="1">
        <f t="array" ref="I234">IFERROR(_xlfn.IFS(AND(Table13[[#This Row],[New Cost Per Unit]]&lt;&gt;"",Table13[[#This Row],[Percentage Change]]&lt;&gt;""),"Error",Table13[[#This Row],[New Cost Per Unit]]&lt;&gt;"","",Table13[[#This Row],[Percentage Change]]&lt;&gt;"",(Table13[[#This Row],[Percentage Change]]+1)*Table13[[#This Row],[Current Unit Cost]]),"Missing Data")</f>
        <v>Missing Data</v>
      </c>
      <c r="J234" t="str" cm="1">
        <f t="array" ref="J23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5" spans="1:10" x14ac:dyDescent="0.25">
      <c r="A235">
        <v>228</v>
      </c>
      <c r="B235" t="s">
        <v>269</v>
      </c>
      <c r="C235" t="s">
        <v>258</v>
      </c>
      <c r="D235" t="s">
        <v>30</v>
      </c>
      <c r="E235" s="1">
        <v>3.63</v>
      </c>
      <c r="F235" s="6"/>
      <c r="G235" s="3" t="str" cm="1">
        <f t="array" ref="G235">IFERROR(_xlfn.IFS(AND(Table13[[#This Row],[New Cost Per Unit]]&lt;&gt;"",Table13[[#This Row],[Percentage Change]]&lt;&gt;""),"Error",Table13[[#This Row],[New Cost Per Unit]]&lt;&gt;"",(Table13[[#This Row],[New Cost Per Unit]]/Table13[[#This Row],[Current Unit Cost]]-1),Table13[[#This Row],[Percentage Change]]&lt;&gt;"",""),"Missing Data")</f>
        <v>Missing Data</v>
      </c>
      <c r="H235" s="7"/>
      <c r="I235" s="4" t="str" cm="1">
        <f t="array" ref="I235">IFERROR(_xlfn.IFS(AND(Table13[[#This Row],[New Cost Per Unit]]&lt;&gt;"",Table13[[#This Row],[Percentage Change]]&lt;&gt;""),"Error",Table13[[#This Row],[New Cost Per Unit]]&lt;&gt;"","",Table13[[#This Row],[Percentage Change]]&lt;&gt;"",(Table13[[#This Row],[Percentage Change]]+1)*Table13[[#This Row],[Current Unit Cost]]),"Missing Data")</f>
        <v>Missing Data</v>
      </c>
      <c r="J235" t="str" cm="1">
        <f t="array" ref="J23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6" spans="1:10" x14ac:dyDescent="0.25">
      <c r="A236">
        <v>229</v>
      </c>
      <c r="B236" t="s">
        <v>269</v>
      </c>
      <c r="C236" t="s">
        <v>259</v>
      </c>
      <c r="D236" t="s">
        <v>30</v>
      </c>
      <c r="E236" s="1">
        <v>3.81</v>
      </c>
      <c r="F236" s="6"/>
      <c r="G236" s="3" t="str" cm="1">
        <f t="array" ref="G236">IFERROR(_xlfn.IFS(AND(Table13[[#This Row],[New Cost Per Unit]]&lt;&gt;"",Table13[[#This Row],[Percentage Change]]&lt;&gt;""),"Error",Table13[[#This Row],[New Cost Per Unit]]&lt;&gt;"",(Table13[[#This Row],[New Cost Per Unit]]/Table13[[#This Row],[Current Unit Cost]]-1),Table13[[#This Row],[Percentage Change]]&lt;&gt;"",""),"Missing Data")</f>
        <v>Missing Data</v>
      </c>
      <c r="H236" s="7"/>
      <c r="I236" s="4" t="str" cm="1">
        <f t="array" ref="I236">IFERROR(_xlfn.IFS(AND(Table13[[#This Row],[New Cost Per Unit]]&lt;&gt;"",Table13[[#This Row],[Percentage Change]]&lt;&gt;""),"Error",Table13[[#This Row],[New Cost Per Unit]]&lt;&gt;"","",Table13[[#This Row],[Percentage Change]]&lt;&gt;"",(Table13[[#This Row],[Percentage Change]]+1)*Table13[[#This Row],[Current Unit Cost]]),"Missing Data")</f>
        <v>Missing Data</v>
      </c>
      <c r="J236" t="str" cm="1">
        <f t="array" ref="J23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7" spans="1:10" x14ac:dyDescent="0.25">
      <c r="A237">
        <v>230</v>
      </c>
      <c r="B237" t="s">
        <v>269</v>
      </c>
      <c r="C237" t="s">
        <v>260</v>
      </c>
      <c r="D237" t="s">
        <v>30</v>
      </c>
      <c r="E237" s="1">
        <v>4</v>
      </c>
      <c r="F237" s="6"/>
      <c r="G237" s="3" t="str" cm="1">
        <f t="array" ref="G237">IFERROR(_xlfn.IFS(AND(Table13[[#This Row],[New Cost Per Unit]]&lt;&gt;"",Table13[[#This Row],[Percentage Change]]&lt;&gt;""),"Error",Table13[[#This Row],[New Cost Per Unit]]&lt;&gt;"",(Table13[[#This Row],[New Cost Per Unit]]/Table13[[#This Row],[Current Unit Cost]]-1),Table13[[#This Row],[Percentage Change]]&lt;&gt;"",""),"Missing Data")</f>
        <v>Missing Data</v>
      </c>
      <c r="H237" s="7"/>
      <c r="I237" s="4" t="str" cm="1">
        <f t="array" ref="I237">IFERROR(_xlfn.IFS(AND(Table13[[#This Row],[New Cost Per Unit]]&lt;&gt;"",Table13[[#This Row],[Percentage Change]]&lt;&gt;""),"Error",Table13[[#This Row],[New Cost Per Unit]]&lt;&gt;"","",Table13[[#This Row],[Percentage Change]]&lt;&gt;"",(Table13[[#This Row],[Percentage Change]]+1)*Table13[[#This Row],[Current Unit Cost]]),"Missing Data")</f>
        <v>Missing Data</v>
      </c>
      <c r="J237" t="str" cm="1">
        <f t="array" ref="J23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8" spans="1:10" x14ac:dyDescent="0.25">
      <c r="A238">
        <v>231</v>
      </c>
      <c r="B238" t="s">
        <v>269</v>
      </c>
      <c r="C238" t="s">
        <v>261</v>
      </c>
      <c r="D238" t="s">
        <v>30</v>
      </c>
      <c r="E238" s="1">
        <v>4.18</v>
      </c>
      <c r="F238" s="6"/>
      <c r="G238" s="3" t="str" cm="1">
        <f t="array" ref="G238">IFERROR(_xlfn.IFS(AND(Table13[[#This Row],[New Cost Per Unit]]&lt;&gt;"",Table13[[#This Row],[Percentage Change]]&lt;&gt;""),"Error",Table13[[#This Row],[New Cost Per Unit]]&lt;&gt;"",(Table13[[#This Row],[New Cost Per Unit]]/Table13[[#This Row],[Current Unit Cost]]-1),Table13[[#This Row],[Percentage Change]]&lt;&gt;"",""),"Missing Data")</f>
        <v>Missing Data</v>
      </c>
      <c r="H238" s="7"/>
      <c r="I238" s="4" t="str" cm="1">
        <f t="array" ref="I238">IFERROR(_xlfn.IFS(AND(Table13[[#This Row],[New Cost Per Unit]]&lt;&gt;"",Table13[[#This Row],[Percentage Change]]&lt;&gt;""),"Error",Table13[[#This Row],[New Cost Per Unit]]&lt;&gt;"","",Table13[[#This Row],[Percentage Change]]&lt;&gt;"",(Table13[[#This Row],[Percentage Change]]+1)*Table13[[#This Row],[Current Unit Cost]]),"Missing Data")</f>
        <v>Missing Data</v>
      </c>
      <c r="J238" t="str" cm="1">
        <f t="array" ref="J23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9" spans="1:10" x14ac:dyDescent="0.25">
      <c r="A239">
        <v>232</v>
      </c>
      <c r="B239" t="s">
        <v>269</v>
      </c>
      <c r="C239" t="s">
        <v>262</v>
      </c>
      <c r="D239" t="s">
        <v>30</v>
      </c>
      <c r="E239" s="1">
        <v>4.37</v>
      </c>
      <c r="F239" s="6"/>
      <c r="G239" s="3" t="str" cm="1">
        <f t="array" ref="G239">IFERROR(_xlfn.IFS(AND(Table13[[#This Row],[New Cost Per Unit]]&lt;&gt;"",Table13[[#This Row],[Percentage Change]]&lt;&gt;""),"Error",Table13[[#This Row],[New Cost Per Unit]]&lt;&gt;"",(Table13[[#This Row],[New Cost Per Unit]]/Table13[[#This Row],[Current Unit Cost]]-1),Table13[[#This Row],[Percentage Change]]&lt;&gt;"",""),"Missing Data")</f>
        <v>Missing Data</v>
      </c>
      <c r="H239" s="7"/>
      <c r="I239" s="4" t="str" cm="1">
        <f t="array" ref="I239">IFERROR(_xlfn.IFS(AND(Table13[[#This Row],[New Cost Per Unit]]&lt;&gt;"",Table13[[#This Row],[Percentage Change]]&lt;&gt;""),"Error",Table13[[#This Row],[New Cost Per Unit]]&lt;&gt;"","",Table13[[#This Row],[Percentage Change]]&lt;&gt;"",(Table13[[#This Row],[Percentage Change]]+1)*Table13[[#This Row],[Current Unit Cost]]),"Missing Data")</f>
        <v>Missing Data</v>
      </c>
      <c r="J239" t="str" cm="1">
        <f t="array" ref="J23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0" spans="1:10" x14ac:dyDescent="0.25">
      <c r="A240">
        <v>233</v>
      </c>
      <c r="B240" t="s">
        <v>269</v>
      </c>
      <c r="C240" t="s">
        <v>263</v>
      </c>
      <c r="D240" t="s">
        <v>30</v>
      </c>
      <c r="E240" s="1">
        <v>3.66</v>
      </c>
      <c r="F240" s="6"/>
      <c r="G240" s="3" t="str" cm="1">
        <f t="array" ref="G240">IFERROR(_xlfn.IFS(AND(Table13[[#This Row],[New Cost Per Unit]]&lt;&gt;"",Table13[[#This Row],[Percentage Change]]&lt;&gt;""),"Error",Table13[[#This Row],[New Cost Per Unit]]&lt;&gt;"",(Table13[[#This Row],[New Cost Per Unit]]/Table13[[#This Row],[Current Unit Cost]]-1),Table13[[#This Row],[Percentage Change]]&lt;&gt;"",""),"Missing Data")</f>
        <v>Missing Data</v>
      </c>
      <c r="H240" s="7"/>
      <c r="I240" s="4" t="str" cm="1">
        <f t="array" ref="I240">IFERROR(_xlfn.IFS(AND(Table13[[#This Row],[New Cost Per Unit]]&lt;&gt;"",Table13[[#This Row],[Percentage Change]]&lt;&gt;""),"Error",Table13[[#This Row],[New Cost Per Unit]]&lt;&gt;"","",Table13[[#This Row],[Percentage Change]]&lt;&gt;"",(Table13[[#This Row],[Percentage Change]]+1)*Table13[[#This Row],[Current Unit Cost]]),"Missing Data")</f>
        <v>Missing Data</v>
      </c>
      <c r="J240" t="str" cm="1">
        <f t="array" ref="J24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1" spans="1:10" x14ac:dyDescent="0.25">
      <c r="A241">
        <v>234</v>
      </c>
      <c r="B241" t="s">
        <v>269</v>
      </c>
      <c r="C241" t="s">
        <v>264</v>
      </c>
      <c r="D241" t="s">
        <v>30</v>
      </c>
      <c r="E241" s="1">
        <v>3.84</v>
      </c>
      <c r="F241" s="6"/>
      <c r="G241" s="3" t="str" cm="1">
        <f t="array" ref="G241">IFERROR(_xlfn.IFS(AND(Table13[[#This Row],[New Cost Per Unit]]&lt;&gt;"",Table13[[#This Row],[Percentage Change]]&lt;&gt;""),"Error",Table13[[#This Row],[New Cost Per Unit]]&lt;&gt;"",(Table13[[#This Row],[New Cost Per Unit]]/Table13[[#This Row],[Current Unit Cost]]-1),Table13[[#This Row],[Percentage Change]]&lt;&gt;"",""),"Missing Data")</f>
        <v>Missing Data</v>
      </c>
      <c r="H241" s="7"/>
      <c r="I241" s="4" t="str" cm="1">
        <f t="array" ref="I241">IFERROR(_xlfn.IFS(AND(Table13[[#This Row],[New Cost Per Unit]]&lt;&gt;"",Table13[[#This Row],[Percentage Change]]&lt;&gt;""),"Error",Table13[[#This Row],[New Cost Per Unit]]&lt;&gt;"","",Table13[[#This Row],[Percentage Change]]&lt;&gt;"",(Table13[[#This Row],[Percentage Change]]+1)*Table13[[#This Row],[Current Unit Cost]]),"Missing Data")</f>
        <v>Missing Data</v>
      </c>
      <c r="J241" t="str" cm="1">
        <f t="array" ref="J24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2" spans="1:10" x14ac:dyDescent="0.25">
      <c r="A242">
        <v>235</v>
      </c>
      <c r="B242" t="s">
        <v>269</v>
      </c>
      <c r="C242" t="s">
        <v>265</v>
      </c>
      <c r="D242" t="s">
        <v>30</v>
      </c>
      <c r="E242" s="1">
        <v>4.03</v>
      </c>
      <c r="F242" s="6"/>
      <c r="G242" s="3" t="str" cm="1">
        <f t="array" ref="G242">IFERROR(_xlfn.IFS(AND(Table13[[#This Row],[New Cost Per Unit]]&lt;&gt;"",Table13[[#This Row],[Percentage Change]]&lt;&gt;""),"Error",Table13[[#This Row],[New Cost Per Unit]]&lt;&gt;"",(Table13[[#This Row],[New Cost Per Unit]]/Table13[[#This Row],[Current Unit Cost]]-1),Table13[[#This Row],[Percentage Change]]&lt;&gt;"",""),"Missing Data")</f>
        <v>Missing Data</v>
      </c>
      <c r="H242" s="7"/>
      <c r="I242" s="4" t="str" cm="1">
        <f t="array" ref="I242">IFERROR(_xlfn.IFS(AND(Table13[[#This Row],[New Cost Per Unit]]&lt;&gt;"",Table13[[#This Row],[Percentage Change]]&lt;&gt;""),"Error",Table13[[#This Row],[New Cost Per Unit]]&lt;&gt;"","",Table13[[#This Row],[Percentage Change]]&lt;&gt;"",(Table13[[#This Row],[Percentage Change]]+1)*Table13[[#This Row],[Current Unit Cost]]),"Missing Data")</f>
        <v>Missing Data</v>
      </c>
      <c r="J242" t="str" cm="1">
        <f t="array" ref="J24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3" spans="1:10" x14ac:dyDescent="0.25">
      <c r="A243">
        <v>236</v>
      </c>
      <c r="B243" t="s">
        <v>269</v>
      </c>
      <c r="C243" t="s">
        <v>266</v>
      </c>
      <c r="D243" t="s">
        <v>30</v>
      </c>
      <c r="E243" s="1">
        <v>4.21</v>
      </c>
      <c r="F243" s="6"/>
      <c r="G243" s="3" t="str" cm="1">
        <f t="array" ref="G243">IFERROR(_xlfn.IFS(AND(Table13[[#This Row],[New Cost Per Unit]]&lt;&gt;"",Table13[[#This Row],[Percentage Change]]&lt;&gt;""),"Error",Table13[[#This Row],[New Cost Per Unit]]&lt;&gt;"",(Table13[[#This Row],[New Cost Per Unit]]/Table13[[#This Row],[Current Unit Cost]]-1),Table13[[#This Row],[Percentage Change]]&lt;&gt;"",""),"Missing Data")</f>
        <v>Missing Data</v>
      </c>
      <c r="H243" s="7"/>
      <c r="I243" s="4" t="str" cm="1">
        <f t="array" ref="I243">IFERROR(_xlfn.IFS(AND(Table13[[#This Row],[New Cost Per Unit]]&lt;&gt;"",Table13[[#This Row],[Percentage Change]]&lt;&gt;""),"Error",Table13[[#This Row],[New Cost Per Unit]]&lt;&gt;"","",Table13[[#This Row],[Percentage Change]]&lt;&gt;"",(Table13[[#This Row],[Percentage Change]]+1)*Table13[[#This Row],[Current Unit Cost]]),"Missing Data")</f>
        <v>Missing Data</v>
      </c>
      <c r="J243" t="str" cm="1">
        <f t="array" ref="J24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4" spans="1:10" x14ac:dyDescent="0.25">
      <c r="A244">
        <v>237</v>
      </c>
      <c r="B244" t="s">
        <v>269</v>
      </c>
      <c r="C244" t="s">
        <v>267</v>
      </c>
      <c r="D244" t="s">
        <v>30</v>
      </c>
      <c r="E244" s="1">
        <v>4.4000000000000004</v>
      </c>
      <c r="F244" s="6"/>
      <c r="G244" s="3" t="str" cm="1">
        <f t="array" ref="G244">IFERROR(_xlfn.IFS(AND(Table13[[#This Row],[New Cost Per Unit]]&lt;&gt;"",Table13[[#This Row],[Percentage Change]]&lt;&gt;""),"Error",Table13[[#This Row],[New Cost Per Unit]]&lt;&gt;"",(Table13[[#This Row],[New Cost Per Unit]]/Table13[[#This Row],[Current Unit Cost]]-1),Table13[[#This Row],[Percentage Change]]&lt;&gt;"",""),"Missing Data")</f>
        <v>Missing Data</v>
      </c>
      <c r="H244" s="7"/>
      <c r="I244" s="4" t="str" cm="1">
        <f t="array" ref="I244">IFERROR(_xlfn.IFS(AND(Table13[[#This Row],[New Cost Per Unit]]&lt;&gt;"",Table13[[#This Row],[Percentage Change]]&lt;&gt;""),"Error",Table13[[#This Row],[New Cost Per Unit]]&lt;&gt;"","",Table13[[#This Row],[Percentage Change]]&lt;&gt;"",(Table13[[#This Row],[Percentage Change]]+1)*Table13[[#This Row],[Current Unit Cost]]),"Missing Data")</f>
        <v>Missing Data</v>
      </c>
      <c r="J244" t="str" cm="1">
        <f t="array" ref="J24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5" spans="1:10" x14ac:dyDescent="0.25">
      <c r="A245">
        <v>238</v>
      </c>
      <c r="B245" t="s">
        <v>269</v>
      </c>
      <c r="C245" t="s">
        <v>268</v>
      </c>
      <c r="D245" t="s">
        <v>30</v>
      </c>
      <c r="E245" s="1">
        <v>4.58</v>
      </c>
      <c r="F245" s="6"/>
      <c r="G245" s="3" t="str" cm="1">
        <f t="array" ref="G245">IFERROR(_xlfn.IFS(AND(Table13[[#This Row],[New Cost Per Unit]]&lt;&gt;"",Table13[[#This Row],[Percentage Change]]&lt;&gt;""),"Error",Table13[[#This Row],[New Cost Per Unit]]&lt;&gt;"",(Table13[[#This Row],[New Cost Per Unit]]/Table13[[#This Row],[Current Unit Cost]]-1),Table13[[#This Row],[Percentage Change]]&lt;&gt;"",""),"Missing Data")</f>
        <v>Missing Data</v>
      </c>
      <c r="H245" s="7"/>
      <c r="I245" s="4" t="str" cm="1">
        <f t="array" ref="I245">IFERROR(_xlfn.IFS(AND(Table13[[#This Row],[New Cost Per Unit]]&lt;&gt;"",Table13[[#This Row],[Percentage Change]]&lt;&gt;""),"Error",Table13[[#This Row],[New Cost Per Unit]]&lt;&gt;"","",Table13[[#This Row],[Percentage Change]]&lt;&gt;"",(Table13[[#This Row],[Percentage Change]]+1)*Table13[[#This Row],[Current Unit Cost]]),"Missing Data")</f>
        <v>Missing Data</v>
      </c>
      <c r="J245" t="str" cm="1">
        <f t="array" ref="J24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6" spans="1:10" x14ac:dyDescent="0.25">
      <c r="A246">
        <v>239</v>
      </c>
      <c r="B246" t="s">
        <v>269</v>
      </c>
      <c r="C246" t="s">
        <v>270</v>
      </c>
      <c r="D246" t="s">
        <v>30</v>
      </c>
      <c r="E246" s="1">
        <v>2.89</v>
      </c>
      <c r="F246" s="6"/>
      <c r="G246" s="3" t="str" cm="1">
        <f t="array" ref="G246">IFERROR(_xlfn.IFS(AND(Table13[[#This Row],[New Cost Per Unit]]&lt;&gt;"",Table13[[#This Row],[Percentage Change]]&lt;&gt;""),"Error",Table13[[#This Row],[New Cost Per Unit]]&lt;&gt;"",(Table13[[#This Row],[New Cost Per Unit]]/Table13[[#This Row],[Current Unit Cost]]-1),Table13[[#This Row],[Percentage Change]]&lt;&gt;"",""),"Missing Data")</f>
        <v>Missing Data</v>
      </c>
      <c r="H246" s="7"/>
      <c r="I246" s="4" t="str" cm="1">
        <f t="array" ref="I246">IFERROR(_xlfn.IFS(AND(Table13[[#This Row],[New Cost Per Unit]]&lt;&gt;"",Table13[[#This Row],[Percentage Change]]&lt;&gt;""),"Error",Table13[[#This Row],[New Cost Per Unit]]&lt;&gt;"","",Table13[[#This Row],[Percentage Change]]&lt;&gt;"",(Table13[[#This Row],[Percentage Change]]+1)*Table13[[#This Row],[Current Unit Cost]]),"Missing Data")</f>
        <v>Missing Data</v>
      </c>
      <c r="J246" t="str" cm="1">
        <f t="array" ref="J24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7" spans="1:10" x14ac:dyDescent="0.25">
      <c r="A247">
        <v>240</v>
      </c>
      <c r="B247" t="s">
        <v>269</v>
      </c>
      <c r="C247" t="s">
        <v>271</v>
      </c>
      <c r="D247" t="s">
        <v>30</v>
      </c>
      <c r="E247" s="1">
        <v>3.07</v>
      </c>
      <c r="F247" s="6"/>
      <c r="G247" s="3" t="str" cm="1">
        <f t="array" ref="G247">IFERROR(_xlfn.IFS(AND(Table13[[#This Row],[New Cost Per Unit]]&lt;&gt;"",Table13[[#This Row],[Percentage Change]]&lt;&gt;""),"Error",Table13[[#This Row],[New Cost Per Unit]]&lt;&gt;"",(Table13[[#This Row],[New Cost Per Unit]]/Table13[[#This Row],[Current Unit Cost]]-1),Table13[[#This Row],[Percentage Change]]&lt;&gt;"",""),"Missing Data")</f>
        <v>Missing Data</v>
      </c>
      <c r="H247" s="7"/>
      <c r="I247" s="4" t="str" cm="1">
        <f t="array" ref="I247">IFERROR(_xlfn.IFS(AND(Table13[[#This Row],[New Cost Per Unit]]&lt;&gt;"",Table13[[#This Row],[Percentage Change]]&lt;&gt;""),"Error",Table13[[#This Row],[New Cost Per Unit]]&lt;&gt;"","",Table13[[#This Row],[Percentage Change]]&lt;&gt;"",(Table13[[#This Row],[Percentage Change]]+1)*Table13[[#This Row],[Current Unit Cost]]),"Missing Data")</f>
        <v>Missing Data</v>
      </c>
      <c r="J247" t="str" cm="1">
        <f t="array" ref="J24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8" spans="1:10" x14ac:dyDescent="0.25">
      <c r="A248">
        <v>241</v>
      </c>
      <c r="B248" t="s">
        <v>269</v>
      </c>
      <c r="C248" t="s">
        <v>404</v>
      </c>
      <c r="D248" t="s">
        <v>30</v>
      </c>
      <c r="E248" s="1">
        <v>3.26</v>
      </c>
      <c r="F248" s="6"/>
      <c r="G248" s="3" t="str" cm="1">
        <f t="array" ref="G248">IFERROR(_xlfn.IFS(AND(Table13[[#This Row],[New Cost Per Unit]]&lt;&gt;"",Table13[[#This Row],[Percentage Change]]&lt;&gt;""),"Error",Table13[[#This Row],[New Cost Per Unit]]&lt;&gt;"",(Table13[[#This Row],[New Cost Per Unit]]/Table13[[#This Row],[Current Unit Cost]]-1),Table13[[#This Row],[Percentage Change]]&lt;&gt;"",""),"Missing Data")</f>
        <v>Missing Data</v>
      </c>
      <c r="H248" s="7"/>
      <c r="I248" s="4" t="str" cm="1">
        <f t="array" ref="I248">IFERROR(_xlfn.IFS(AND(Table13[[#This Row],[New Cost Per Unit]]&lt;&gt;"",Table13[[#This Row],[Percentage Change]]&lt;&gt;""),"Error",Table13[[#This Row],[New Cost Per Unit]]&lt;&gt;"","",Table13[[#This Row],[Percentage Change]]&lt;&gt;"",(Table13[[#This Row],[Percentage Change]]+1)*Table13[[#This Row],[Current Unit Cost]]),"Missing Data")</f>
        <v>Missing Data</v>
      </c>
      <c r="J248" t="str" cm="1">
        <f t="array" ref="J24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9" spans="1:10" x14ac:dyDescent="0.25">
      <c r="A249">
        <v>242</v>
      </c>
      <c r="B249" t="s">
        <v>269</v>
      </c>
      <c r="C249" t="s">
        <v>273</v>
      </c>
      <c r="D249" t="s">
        <v>30</v>
      </c>
      <c r="E249" s="1">
        <v>3.44</v>
      </c>
      <c r="F249" s="6"/>
      <c r="G249" s="3" t="str" cm="1">
        <f t="array" ref="G249">IFERROR(_xlfn.IFS(AND(Table13[[#This Row],[New Cost Per Unit]]&lt;&gt;"",Table13[[#This Row],[Percentage Change]]&lt;&gt;""),"Error",Table13[[#This Row],[New Cost Per Unit]]&lt;&gt;"",(Table13[[#This Row],[New Cost Per Unit]]/Table13[[#This Row],[Current Unit Cost]]-1),Table13[[#This Row],[Percentage Change]]&lt;&gt;"",""),"Missing Data")</f>
        <v>Missing Data</v>
      </c>
      <c r="H249" s="7"/>
      <c r="I249" s="4" t="str" cm="1">
        <f t="array" ref="I249">IFERROR(_xlfn.IFS(AND(Table13[[#This Row],[New Cost Per Unit]]&lt;&gt;"",Table13[[#This Row],[Percentage Change]]&lt;&gt;""),"Error",Table13[[#This Row],[New Cost Per Unit]]&lt;&gt;"","",Table13[[#This Row],[Percentage Change]]&lt;&gt;"",(Table13[[#This Row],[Percentage Change]]+1)*Table13[[#This Row],[Current Unit Cost]]),"Missing Data")</f>
        <v>Missing Data</v>
      </c>
      <c r="J249" t="str" cm="1">
        <f t="array" ref="J24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0" spans="1:10" x14ac:dyDescent="0.25">
      <c r="A250">
        <v>243</v>
      </c>
      <c r="B250" t="s">
        <v>269</v>
      </c>
      <c r="C250" t="s">
        <v>274</v>
      </c>
      <c r="D250" t="s">
        <v>30</v>
      </c>
      <c r="E250" s="1">
        <v>3.63</v>
      </c>
      <c r="F250" s="6"/>
      <c r="G250" s="3" t="str" cm="1">
        <f t="array" ref="G250">IFERROR(_xlfn.IFS(AND(Table13[[#This Row],[New Cost Per Unit]]&lt;&gt;"",Table13[[#This Row],[Percentage Change]]&lt;&gt;""),"Error",Table13[[#This Row],[New Cost Per Unit]]&lt;&gt;"",(Table13[[#This Row],[New Cost Per Unit]]/Table13[[#This Row],[Current Unit Cost]]-1),Table13[[#This Row],[Percentage Change]]&lt;&gt;"",""),"Missing Data")</f>
        <v>Missing Data</v>
      </c>
      <c r="H250" s="7"/>
      <c r="I250" s="4" t="str" cm="1">
        <f t="array" ref="I250">IFERROR(_xlfn.IFS(AND(Table13[[#This Row],[New Cost Per Unit]]&lt;&gt;"",Table13[[#This Row],[Percentage Change]]&lt;&gt;""),"Error",Table13[[#This Row],[New Cost Per Unit]]&lt;&gt;"","",Table13[[#This Row],[Percentage Change]]&lt;&gt;"",(Table13[[#This Row],[Percentage Change]]+1)*Table13[[#This Row],[Current Unit Cost]]),"Missing Data")</f>
        <v>Missing Data</v>
      </c>
      <c r="J250" t="str" cm="1">
        <f t="array" ref="J25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1" spans="1:10" x14ac:dyDescent="0.25">
      <c r="A251">
        <v>244</v>
      </c>
      <c r="B251" t="s">
        <v>269</v>
      </c>
      <c r="C251" t="s">
        <v>275</v>
      </c>
      <c r="D251" t="s">
        <v>30</v>
      </c>
      <c r="E251" s="1">
        <v>3.81</v>
      </c>
      <c r="F251" s="6"/>
      <c r="G251" s="3" t="str" cm="1">
        <f t="array" ref="G251">IFERROR(_xlfn.IFS(AND(Table13[[#This Row],[New Cost Per Unit]]&lt;&gt;"",Table13[[#This Row],[Percentage Change]]&lt;&gt;""),"Error",Table13[[#This Row],[New Cost Per Unit]]&lt;&gt;"",(Table13[[#This Row],[New Cost Per Unit]]/Table13[[#This Row],[Current Unit Cost]]-1),Table13[[#This Row],[Percentage Change]]&lt;&gt;"",""),"Missing Data")</f>
        <v>Missing Data</v>
      </c>
      <c r="H251" s="7"/>
      <c r="I251" s="4" t="str" cm="1">
        <f t="array" ref="I251">IFERROR(_xlfn.IFS(AND(Table13[[#This Row],[New Cost Per Unit]]&lt;&gt;"",Table13[[#This Row],[Percentage Change]]&lt;&gt;""),"Error",Table13[[#This Row],[New Cost Per Unit]]&lt;&gt;"","",Table13[[#This Row],[Percentage Change]]&lt;&gt;"",(Table13[[#This Row],[Percentage Change]]+1)*Table13[[#This Row],[Current Unit Cost]]),"Missing Data")</f>
        <v>Missing Data</v>
      </c>
      <c r="J251" t="str" cm="1">
        <f t="array" ref="J25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2" spans="1:10" x14ac:dyDescent="0.25">
      <c r="A252">
        <v>245</v>
      </c>
      <c r="B252" t="s">
        <v>269</v>
      </c>
      <c r="C252" t="s">
        <v>276</v>
      </c>
      <c r="D252" t="s">
        <v>30</v>
      </c>
      <c r="E252" s="1">
        <v>2.8</v>
      </c>
      <c r="F252" s="6"/>
      <c r="G252" s="3" t="str" cm="1">
        <f t="array" ref="G252">IFERROR(_xlfn.IFS(AND(Table13[[#This Row],[New Cost Per Unit]]&lt;&gt;"",Table13[[#This Row],[Percentage Change]]&lt;&gt;""),"Error",Table13[[#This Row],[New Cost Per Unit]]&lt;&gt;"",(Table13[[#This Row],[New Cost Per Unit]]/Table13[[#This Row],[Current Unit Cost]]-1),Table13[[#This Row],[Percentage Change]]&lt;&gt;"",""),"Missing Data")</f>
        <v>Missing Data</v>
      </c>
      <c r="H252" s="7"/>
      <c r="I252" s="4" t="str" cm="1">
        <f t="array" ref="I252">IFERROR(_xlfn.IFS(AND(Table13[[#This Row],[New Cost Per Unit]]&lt;&gt;"",Table13[[#This Row],[Percentage Change]]&lt;&gt;""),"Error",Table13[[#This Row],[New Cost Per Unit]]&lt;&gt;"","",Table13[[#This Row],[Percentage Change]]&lt;&gt;"",(Table13[[#This Row],[Percentage Change]]+1)*Table13[[#This Row],[Current Unit Cost]]),"Missing Data")</f>
        <v>Missing Data</v>
      </c>
      <c r="J252" t="str" cm="1">
        <f t="array" ref="J25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3" spans="1:10" x14ac:dyDescent="0.25">
      <c r="A253">
        <v>246</v>
      </c>
      <c r="B253" t="s">
        <v>269</v>
      </c>
      <c r="C253" t="s">
        <v>277</v>
      </c>
      <c r="D253" t="s">
        <v>30</v>
      </c>
      <c r="E253" s="1">
        <v>2.99</v>
      </c>
      <c r="F253" s="6"/>
      <c r="G253" s="3" t="str" cm="1">
        <f t="array" ref="G253">IFERROR(_xlfn.IFS(AND(Table13[[#This Row],[New Cost Per Unit]]&lt;&gt;"",Table13[[#This Row],[Percentage Change]]&lt;&gt;""),"Error",Table13[[#This Row],[New Cost Per Unit]]&lt;&gt;"",(Table13[[#This Row],[New Cost Per Unit]]/Table13[[#This Row],[Current Unit Cost]]-1),Table13[[#This Row],[Percentage Change]]&lt;&gt;"",""),"Missing Data")</f>
        <v>Missing Data</v>
      </c>
      <c r="H253" s="7"/>
      <c r="I253" s="4" t="str" cm="1">
        <f t="array" ref="I253">IFERROR(_xlfn.IFS(AND(Table13[[#This Row],[New Cost Per Unit]]&lt;&gt;"",Table13[[#This Row],[Percentage Change]]&lt;&gt;""),"Error",Table13[[#This Row],[New Cost Per Unit]]&lt;&gt;"","",Table13[[#This Row],[Percentage Change]]&lt;&gt;"",(Table13[[#This Row],[Percentage Change]]+1)*Table13[[#This Row],[Current Unit Cost]]),"Missing Data")</f>
        <v>Missing Data</v>
      </c>
      <c r="J253" t="str" cm="1">
        <f t="array" ref="J25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4" spans="1:10" x14ac:dyDescent="0.25">
      <c r="A254">
        <v>247</v>
      </c>
      <c r="B254" t="s">
        <v>269</v>
      </c>
      <c r="C254" t="s">
        <v>278</v>
      </c>
      <c r="D254" t="s">
        <v>30</v>
      </c>
      <c r="E254" s="1">
        <v>3.17</v>
      </c>
      <c r="F254" s="6"/>
      <c r="G254" s="3" t="str" cm="1">
        <f t="array" ref="G254">IFERROR(_xlfn.IFS(AND(Table13[[#This Row],[New Cost Per Unit]]&lt;&gt;"",Table13[[#This Row],[Percentage Change]]&lt;&gt;""),"Error",Table13[[#This Row],[New Cost Per Unit]]&lt;&gt;"",(Table13[[#This Row],[New Cost Per Unit]]/Table13[[#This Row],[Current Unit Cost]]-1),Table13[[#This Row],[Percentage Change]]&lt;&gt;"",""),"Missing Data")</f>
        <v>Missing Data</v>
      </c>
      <c r="H254" s="7"/>
      <c r="I254" s="4" t="str" cm="1">
        <f t="array" ref="I254">IFERROR(_xlfn.IFS(AND(Table13[[#This Row],[New Cost Per Unit]]&lt;&gt;"",Table13[[#This Row],[Percentage Change]]&lt;&gt;""),"Error",Table13[[#This Row],[New Cost Per Unit]]&lt;&gt;"","",Table13[[#This Row],[Percentage Change]]&lt;&gt;"",(Table13[[#This Row],[Percentage Change]]+1)*Table13[[#This Row],[Current Unit Cost]]),"Missing Data")</f>
        <v>Missing Data</v>
      </c>
      <c r="J254" t="str" cm="1">
        <f t="array" ref="J25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5" spans="1:10" x14ac:dyDescent="0.25">
      <c r="A255">
        <v>248</v>
      </c>
      <c r="B255" t="s">
        <v>269</v>
      </c>
      <c r="C255" t="s">
        <v>279</v>
      </c>
      <c r="D255" t="s">
        <v>30</v>
      </c>
      <c r="E255" s="1">
        <v>3.36</v>
      </c>
      <c r="F255" s="6"/>
      <c r="G255" s="3" t="str" cm="1">
        <f t="array" ref="G255">IFERROR(_xlfn.IFS(AND(Table13[[#This Row],[New Cost Per Unit]]&lt;&gt;"",Table13[[#This Row],[Percentage Change]]&lt;&gt;""),"Error",Table13[[#This Row],[New Cost Per Unit]]&lt;&gt;"",(Table13[[#This Row],[New Cost Per Unit]]/Table13[[#This Row],[Current Unit Cost]]-1),Table13[[#This Row],[Percentage Change]]&lt;&gt;"",""),"Missing Data")</f>
        <v>Missing Data</v>
      </c>
      <c r="H255" s="7"/>
      <c r="I255" s="4" t="str" cm="1">
        <f t="array" ref="I255">IFERROR(_xlfn.IFS(AND(Table13[[#This Row],[New Cost Per Unit]]&lt;&gt;"",Table13[[#This Row],[Percentage Change]]&lt;&gt;""),"Error",Table13[[#This Row],[New Cost Per Unit]]&lt;&gt;"","",Table13[[#This Row],[Percentage Change]]&lt;&gt;"",(Table13[[#This Row],[Percentage Change]]+1)*Table13[[#This Row],[Current Unit Cost]]),"Missing Data")</f>
        <v>Missing Data</v>
      </c>
      <c r="J255" t="str" cm="1">
        <f t="array" ref="J25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6" spans="1:10" x14ac:dyDescent="0.25">
      <c r="A256">
        <v>249</v>
      </c>
      <c r="B256" t="s">
        <v>269</v>
      </c>
      <c r="C256" t="s">
        <v>280</v>
      </c>
      <c r="D256" t="s">
        <v>30</v>
      </c>
      <c r="E256" s="1">
        <v>3.54</v>
      </c>
      <c r="F256" s="6"/>
      <c r="G256" s="3" t="str" cm="1">
        <f t="array" ref="G256">IFERROR(_xlfn.IFS(AND(Table13[[#This Row],[New Cost Per Unit]]&lt;&gt;"",Table13[[#This Row],[Percentage Change]]&lt;&gt;""),"Error",Table13[[#This Row],[New Cost Per Unit]]&lt;&gt;"",(Table13[[#This Row],[New Cost Per Unit]]/Table13[[#This Row],[Current Unit Cost]]-1),Table13[[#This Row],[Percentage Change]]&lt;&gt;"",""),"Missing Data")</f>
        <v>Missing Data</v>
      </c>
      <c r="H256" s="7"/>
      <c r="I256" s="4" t="str" cm="1">
        <f t="array" ref="I256">IFERROR(_xlfn.IFS(AND(Table13[[#This Row],[New Cost Per Unit]]&lt;&gt;"",Table13[[#This Row],[Percentage Change]]&lt;&gt;""),"Error",Table13[[#This Row],[New Cost Per Unit]]&lt;&gt;"","",Table13[[#This Row],[Percentage Change]]&lt;&gt;"",(Table13[[#This Row],[Percentage Change]]+1)*Table13[[#This Row],[Current Unit Cost]]),"Missing Data")</f>
        <v>Missing Data</v>
      </c>
      <c r="J256" t="str" cm="1">
        <f t="array" ref="J25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7" spans="1:10" x14ac:dyDescent="0.25">
      <c r="A257">
        <v>250</v>
      </c>
      <c r="B257" t="s">
        <v>269</v>
      </c>
      <c r="C257" t="s">
        <v>281</v>
      </c>
      <c r="D257" t="s">
        <v>30</v>
      </c>
      <c r="E257" s="1">
        <v>3.72</v>
      </c>
      <c r="F257" s="6"/>
      <c r="G257" s="3" t="str" cm="1">
        <f t="array" ref="G257">IFERROR(_xlfn.IFS(AND(Table13[[#This Row],[New Cost Per Unit]]&lt;&gt;"",Table13[[#This Row],[Percentage Change]]&lt;&gt;""),"Error",Table13[[#This Row],[New Cost Per Unit]]&lt;&gt;"",(Table13[[#This Row],[New Cost Per Unit]]/Table13[[#This Row],[Current Unit Cost]]-1),Table13[[#This Row],[Percentage Change]]&lt;&gt;"",""),"Missing Data")</f>
        <v>Missing Data</v>
      </c>
      <c r="H257" s="7"/>
      <c r="I257" s="4" t="str" cm="1">
        <f t="array" ref="I257">IFERROR(_xlfn.IFS(AND(Table13[[#This Row],[New Cost Per Unit]]&lt;&gt;"",Table13[[#This Row],[Percentage Change]]&lt;&gt;""),"Error",Table13[[#This Row],[New Cost Per Unit]]&lt;&gt;"","",Table13[[#This Row],[Percentage Change]]&lt;&gt;"",(Table13[[#This Row],[Percentage Change]]+1)*Table13[[#This Row],[Current Unit Cost]]),"Missing Data")</f>
        <v>Missing Data</v>
      </c>
      <c r="J257" t="str" cm="1">
        <f t="array" ref="J25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8" spans="1:10" x14ac:dyDescent="0.25">
      <c r="A258">
        <v>251</v>
      </c>
      <c r="B258" t="s">
        <v>269</v>
      </c>
      <c r="C258" t="s">
        <v>282</v>
      </c>
      <c r="D258" t="s">
        <v>30</v>
      </c>
      <c r="E258" s="1">
        <v>4.1399999999999997</v>
      </c>
      <c r="F258" s="6"/>
      <c r="G258" s="3" t="str" cm="1">
        <f t="array" ref="G258">IFERROR(_xlfn.IFS(AND(Table13[[#This Row],[New Cost Per Unit]]&lt;&gt;"",Table13[[#This Row],[Percentage Change]]&lt;&gt;""),"Error",Table13[[#This Row],[New Cost Per Unit]]&lt;&gt;"",(Table13[[#This Row],[New Cost Per Unit]]/Table13[[#This Row],[Current Unit Cost]]-1),Table13[[#This Row],[Percentage Change]]&lt;&gt;"",""),"Missing Data")</f>
        <v>Missing Data</v>
      </c>
      <c r="H258" s="7"/>
      <c r="I258" s="4" t="str" cm="1">
        <f t="array" ref="I258">IFERROR(_xlfn.IFS(AND(Table13[[#This Row],[New Cost Per Unit]]&lt;&gt;"",Table13[[#This Row],[Percentage Change]]&lt;&gt;""),"Error",Table13[[#This Row],[New Cost Per Unit]]&lt;&gt;"","",Table13[[#This Row],[Percentage Change]]&lt;&gt;"",(Table13[[#This Row],[Percentage Change]]+1)*Table13[[#This Row],[Current Unit Cost]]),"Missing Data")</f>
        <v>Missing Data</v>
      </c>
      <c r="J258" t="str" cm="1">
        <f t="array" ref="J25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9" spans="1:10" x14ac:dyDescent="0.25">
      <c r="A259">
        <v>252</v>
      </c>
      <c r="B259" t="s">
        <v>269</v>
      </c>
      <c r="C259" t="s">
        <v>283</v>
      </c>
      <c r="D259" t="s">
        <v>30</v>
      </c>
      <c r="E259" s="1">
        <v>4.32</v>
      </c>
      <c r="F259" s="6"/>
      <c r="G259" s="3" t="str" cm="1">
        <f t="array" ref="G259">IFERROR(_xlfn.IFS(AND(Table13[[#This Row],[New Cost Per Unit]]&lt;&gt;"",Table13[[#This Row],[Percentage Change]]&lt;&gt;""),"Error",Table13[[#This Row],[New Cost Per Unit]]&lt;&gt;"",(Table13[[#This Row],[New Cost Per Unit]]/Table13[[#This Row],[Current Unit Cost]]-1),Table13[[#This Row],[Percentage Change]]&lt;&gt;"",""),"Missing Data")</f>
        <v>Missing Data</v>
      </c>
      <c r="H259" s="7"/>
      <c r="I259" s="4" t="str" cm="1">
        <f t="array" ref="I259">IFERROR(_xlfn.IFS(AND(Table13[[#This Row],[New Cost Per Unit]]&lt;&gt;"",Table13[[#This Row],[Percentage Change]]&lt;&gt;""),"Error",Table13[[#This Row],[New Cost Per Unit]]&lt;&gt;"","",Table13[[#This Row],[Percentage Change]]&lt;&gt;"",(Table13[[#This Row],[Percentage Change]]+1)*Table13[[#This Row],[Current Unit Cost]]),"Missing Data")</f>
        <v>Missing Data</v>
      </c>
      <c r="J259" t="str" cm="1">
        <f t="array" ref="J25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0" spans="1:10" x14ac:dyDescent="0.25">
      <c r="A260">
        <v>253</v>
      </c>
      <c r="B260" t="s">
        <v>269</v>
      </c>
      <c r="C260" t="s">
        <v>284</v>
      </c>
      <c r="D260" t="s">
        <v>30</v>
      </c>
      <c r="E260" s="1">
        <v>4.51</v>
      </c>
      <c r="F260" s="6"/>
      <c r="G260" s="3" t="str" cm="1">
        <f t="array" ref="G260">IFERROR(_xlfn.IFS(AND(Table13[[#This Row],[New Cost Per Unit]]&lt;&gt;"",Table13[[#This Row],[Percentage Change]]&lt;&gt;""),"Error",Table13[[#This Row],[New Cost Per Unit]]&lt;&gt;"",(Table13[[#This Row],[New Cost Per Unit]]/Table13[[#This Row],[Current Unit Cost]]-1),Table13[[#This Row],[Percentage Change]]&lt;&gt;"",""),"Missing Data")</f>
        <v>Missing Data</v>
      </c>
      <c r="H260" s="7"/>
      <c r="I260" s="4" t="str" cm="1">
        <f t="array" ref="I260">IFERROR(_xlfn.IFS(AND(Table13[[#This Row],[New Cost Per Unit]]&lt;&gt;"",Table13[[#This Row],[Percentage Change]]&lt;&gt;""),"Error",Table13[[#This Row],[New Cost Per Unit]]&lt;&gt;"","",Table13[[#This Row],[Percentage Change]]&lt;&gt;"",(Table13[[#This Row],[Percentage Change]]+1)*Table13[[#This Row],[Current Unit Cost]]),"Missing Data")</f>
        <v>Missing Data</v>
      </c>
      <c r="J260" t="str" cm="1">
        <f t="array" ref="J26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1" spans="1:10" x14ac:dyDescent="0.25">
      <c r="A261">
        <v>254</v>
      </c>
      <c r="B261" t="s">
        <v>269</v>
      </c>
      <c r="C261" t="s">
        <v>285</v>
      </c>
      <c r="D261" t="s">
        <v>30</v>
      </c>
      <c r="E261" s="1">
        <v>4.6900000000000004</v>
      </c>
      <c r="F261" s="6"/>
      <c r="G261" s="3" t="str" cm="1">
        <f t="array" ref="G261">IFERROR(_xlfn.IFS(AND(Table13[[#This Row],[New Cost Per Unit]]&lt;&gt;"",Table13[[#This Row],[Percentage Change]]&lt;&gt;""),"Error",Table13[[#This Row],[New Cost Per Unit]]&lt;&gt;"",(Table13[[#This Row],[New Cost Per Unit]]/Table13[[#This Row],[Current Unit Cost]]-1),Table13[[#This Row],[Percentage Change]]&lt;&gt;"",""),"Missing Data")</f>
        <v>Missing Data</v>
      </c>
      <c r="H261" s="7"/>
      <c r="I261" s="4" t="str" cm="1">
        <f t="array" ref="I261">IFERROR(_xlfn.IFS(AND(Table13[[#This Row],[New Cost Per Unit]]&lt;&gt;"",Table13[[#This Row],[Percentage Change]]&lt;&gt;""),"Error",Table13[[#This Row],[New Cost Per Unit]]&lt;&gt;"","",Table13[[#This Row],[Percentage Change]]&lt;&gt;"",(Table13[[#This Row],[Percentage Change]]+1)*Table13[[#This Row],[Current Unit Cost]]),"Missing Data")</f>
        <v>Missing Data</v>
      </c>
      <c r="J261" t="str" cm="1">
        <f t="array" ref="J26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2" spans="1:10" x14ac:dyDescent="0.25">
      <c r="A262">
        <v>255</v>
      </c>
      <c r="B262" t="s">
        <v>269</v>
      </c>
      <c r="C262" t="s">
        <v>286</v>
      </c>
      <c r="D262" t="s">
        <v>30</v>
      </c>
      <c r="E262" s="1">
        <v>4.88</v>
      </c>
      <c r="F262" s="6"/>
      <c r="G262" s="3" t="str" cm="1">
        <f t="array" ref="G262">IFERROR(_xlfn.IFS(AND(Table13[[#This Row],[New Cost Per Unit]]&lt;&gt;"",Table13[[#This Row],[Percentage Change]]&lt;&gt;""),"Error",Table13[[#This Row],[New Cost Per Unit]]&lt;&gt;"",(Table13[[#This Row],[New Cost Per Unit]]/Table13[[#This Row],[Current Unit Cost]]-1),Table13[[#This Row],[Percentage Change]]&lt;&gt;"",""),"Missing Data")</f>
        <v>Missing Data</v>
      </c>
      <c r="H262" s="7"/>
      <c r="I262" s="4" t="str" cm="1">
        <f t="array" ref="I262">IFERROR(_xlfn.IFS(AND(Table13[[#This Row],[New Cost Per Unit]]&lt;&gt;"",Table13[[#This Row],[Percentage Change]]&lt;&gt;""),"Error",Table13[[#This Row],[New Cost Per Unit]]&lt;&gt;"","",Table13[[#This Row],[Percentage Change]]&lt;&gt;"",(Table13[[#This Row],[Percentage Change]]+1)*Table13[[#This Row],[Current Unit Cost]]),"Missing Data")</f>
        <v>Missing Data</v>
      </c>
      <c r="J262" t="str" cm="1">
        <f t="array" ref="J26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3" spans="1:10" x14ac:dyDescent="0.25">
      <c r="A263">
        <v>256</v>
      </c>
      <c r="B263" t="s">
        <v>269</v>
      </c>
      <c r="C263" t="s">
        <v>287</v>
      </c>
      <c r="D263" t="s">
        <v>30</v>
      </c>
      <c r="E263" s="1">
        <v>5.0599999999999996</v>
      </c>
      <c r="F263" s="6"/>
      <c r="G263" s="3" t="str" cm="1">
        <f t="array" ref="G263">IFERROR(_xlfn.IFS(AND(Table13[[#This Row],[New Cost Per Unit]]&lt;&gt;"",Table13[[#This Row],[Percentage Change]]&lt;&gt;""),"Error",Table13[[#This Row],[New Cost Per Unit]]&lt;&gt;"",(Table13[[#This Row],[New Cost Per Unit]]/Table13[[#This Row],[Current Unit Cost]]-1),Table13[[#This Row],[Percentage Change]]&lt;&gt;"",""),"Missing Data")</f>
        <v>Missing Data</v>
      </c>
      <c r="H263" s="7"/>
      <c r="I263" s="4" t="str" cm="1">
        <f t="array" ref="I263">IFERROR(_xlfn.IFS(AND(Table13[[#This Row],[New Cost Per Unit]]&lt;&gt;"",Table13[[#This Row],[Percentage Change]]&lt;&gt;""),"Error",Table13[[#This Row],[New Cost Per Unit]]&lt;&gt;"","",Table13[[#This Row],[Percentage Change]]&lt;&gt;"",(Table13[[#This Row],[Percentage Change]]+1)*Table13[[#This Row],[Current Unit Cost]]),"Missing Data")</f>
        <v>Missing Data</v>
      </c>
      <c r="J263" t="str" cm="1">
        <f t="array" ref="J26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4" spans="1:10" x14ac:dyDescent="0.25">
      <c r="A264">
        <v>257</v>
      </c>
      <c r="B264" t="s">
        <v>269</v>
      </c>
      <c r="C264" t="s">
        <v>288</v>
      </c>
      <c r="D264" t="s">
        <v>30</v>
      </c>
      <c r="E264" s="1">
        <v>2.98</v>
      </c>
      <c r="F264" s="6"/>
      <c r="G264" s="3" t="str" cm="1">
        <f t="array" ref="G264">IFERROR(_xlfn.IFS(AND(Table13[[#This Row],[New Cost Per Unit]]&lt;&gt;"",Table13[[#This Row],[Percentage Change]]&lt;&gt;""),"Error",Table13[[#This Row],[New Cost Per Unit]]&lt;&gt;"",(Table13[[#This Row],[New Cost Per Unit]]/Table13[[#This Row],[Current Unit Cost]]-1),Table13[[#This Row],[Percentage Change]]&lt;&gt;"",""),"Missing Data")</f>
        <v>Missing Data</v>
      </c>
      <c r="H264" s="7"/>
      <c r="I264" s="4" t="str" cm="1">
        <f t="array" ref="I264">IFERROR(_xlfn.IFS(AND(Table13[[#This Row],[New Cost Per Unit]]&lt;&gt;"",Table13[[#This Row],[Percentage Change]]&lt;&gt;""),"Error",Table13[[#This Row],[New Cost Per Unit]]&lt;&gt;"","",Table13[[#This Row],[Percentage Change]]&lt;&gt;"",(Table13[[#This Row],[Percentage Change]]+1)*Table13[[#This Row],[Current Unit Cost]]),"Missing Data")</f>
        <v>Missing Data</v>
      </c>
      <c r="J264" t="str" cm="1">
        <f t="array" ref="J26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5" spans="1:10" x14ac:dyDescent="0.25">
      <c r="A265">
        <v>258</v>
      </c>
      <c r="B265" t="s">
        <v>269</v>
      </c>
      <c r="C265" t="s">
        <v>289</v>
      </c>
      <c r="D265" t="s">
        <v>30</v>
      </c>
      <c r="E265" s="1">
        <v>3.16</v>
      </c>
      <c r="F265" s="6"/>
      <c r="G265" s="3" t="str" cm="1">
        <f t="array" ref="G265">IFERROR(_xlfn.IFS(AND(Table13[[#This Row],[New Cost Per Unit]]&lt;&gt;"",Table13[[#This Row],[Percentage Change]]&lt;&gt;""),"Error",Table13[[#This Row],[New Cost Per Unit]]&lt;&gt;"",(Table13[[#This Row],[New Cost Per Unit]]/Table13[[#This Row],[Current Unit Cost]]-1),Table13[[#This Row],[Percentage Change]]&lt;&gt;"",""),"Missing Data")</f>
        <v>Missing Data</v>
      </c>
      <c r="H265" s="7"/>
      <c r="I265" s="4" t="str" cm="1">
        <f t="array" ref="I265">IFERROR(_xlfn.IFS(AND(Table13[[#This Row],[New Cost Per Unit]]&lt;&gt;"",Table13[[#This Row],[Percentage Change]]&lt;&gt;""),"Error",Table13[[#This Row],[New Cost Per Unit]]&lt;&gt;"","",Table13[[#This Row],[Percentage Change]]&lt;&gt;"",(Table13[[#This Row],[Percentage Change]]+1)*Table13[[#This Row],[Current Unit Cost]]),"Missing Data")</f>
        <v>Missing Data</v>
      </c>
      <c r="J265" t="str" cm="1">
        <f t="array" ref="J26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6" spans="1:10" x14ac:dyDescent="0.25">
      <c r="A266">
        <v>259</v>
      </c>
      <c r="B266" t="s">
        <v>269</v>
      </c>
      <c r="C266" t="s">
        <v>290</v>
      </c>
      <c r="D266" t="s">
        <v>30</v>
      </c>
      <c r="E266" s="1">
        <v>3.34</v>
      </c>
      <c r="F266" s="6"/>
      <c r="G266" s="3" t="str" cm="1">
        <f t="array" ref="G266">IFERROR(_xlfn.IFS(AND(Table13[[#This Row],[New Cost Per Unit]]&lt;&gt;"",Table13[[#This Row],[Percentage Change]]&lt;&gt;""),"Error",Table13[[#This Row],[New Cost Per Unit]]&lt;&gt;"",(Table13[[#This Row],[New Cost Per Unit]]/Table13[[#This Row],[Current Unit Cost]]-1),Table13[[#This Row],[Percentage Change]]&lt;&gt;"",""),"Missing Data")</f>
        <v>Missing Data</v>
      </c>
      <c r="H266" s="7"/>
      <c r="I266" s="4" t="str" cm="1">
        <f t="array" ref="I266">IFERROR(_xlfn.IFS(AND(Table13[[#This Row],[New Cost Per Unit]]&lt;&gt;"",Table13[[#This Row],[Percentage Change]]&lt;&gt;""),"Error",Table13[[#This Row],[New Cost Per Unit]]&lt;&gt;"","",Table13[[#This Row],[Percentage Change]]&lt;&gt;"",(Table13[[#This Row],[Percentage Change]]+1)*Table13[[#This Row],[Current Unit Cost]]),"Missing Data")</f>
        <v>Missing Data</v>
      </c>
      <c r="J266" t="str" cm="1">
        <f t="array" ref="J26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7" spans="1:10" x14ac:dyDescent="0.25">
      <c r="A267">
        <v>260</v>
      </c>
      <c r="B267" t="s">
        <v>269</v>
      </c>
      <c r="C267" t="s">
        <v>291</v>
      </c>
      <c r="D267" t="s">
        <v>30</v>
      </c>
      <c r="E267" s="1">
        <v>3.53</v>
      </c>
      <c r="F267" s="6"/>
      <c r="G267" s="3" t="str" cm="1">
        <f t="array" ref="G267">IFERROR(_xlfn.IFS(AND(Table13[[#This Row],[New Cost Per Unit]]&lt;&gt;"",Table13[[#This Row],[Percentage Change]]&lt;&gt;""),"Error",Table13[[#This Row],[New Cost Per Unit]]&lt;&gt;"",(Table13[[#This Row],[New Cost Per Unit]]/Table13[[#This Row],[Current Unit Cost]]-1),Table13[[#This Row],[Percentage Change]]&lt;&gt;"",""),"Missing Data")</f>
        <v>Missing Data</v>
      </c>
      <c r="H267" s="7"/>
      <c r="I267" s="4" t="str" cm="1">
        <f t="array" ref="I267">IFERROR(_xlfn.IFS(AND(Table13[[#This Row],[New Cost Per Unit]]&lt;&gt;"",Table13[[#This Row],[Percentage Change]]&lt;&gt;""),"Error",Table13[[#This Row],[New Cost Per Unit]]&lt;&gt;"","",Table13[[#This Row],[Percentage Change]]&lt;&gt;"",(Table13[[#This Row],[Percentage Change]]+1)*Table13[[#This Row],[Current Unit Cost]]),"Missing Data")</f>
        <v>Missing Data</v>
      </c>
      <c r="J267" t="str" cm="1">
        <f t="array" ref="J26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8" spans="1:10" x14ac:dyDescent="0.25">
      <c r="A268">
        <v>261</v>
      </c>
      <c r="B268" t="s">
        <v>269</v>
      </c>
      <c r="C268" t="s">
        <v>292</v>
      </c>
      <c r="D268" t="s">
        <v>30</v>
      </c>
      <c r="E268" s="1">
        <v>3.71</v>
      </c>
      <c r="F268" s="6"/>
      <c r="G268" s="3" t="str" cm="1">
        <f t="array" ref="G268">IFERROR(_xlfn.IFS(AND(Table13[[#This Row],[New Cost Per Unit]]&lt;&gt;"",Table13[[#This Row],[Percentage Change]]&lt;&gt;""),"Error",Table13[[#This Row],[New Cost Per Unit]]&lt;&gt;"",(Table13[[#This Row],[New Cost Per Unit]]/Table13[[#This Row],[Current Unit Cost]]-1),Table13[[#This Row],[Percentage Change]]&lt;&gt;"",""),"Missing Data")</f>
        <v>Missing Data</v>
      </c>
      <c r="H268" s="7"/>
      <c r="I268" s="4" t="str" cm="1">
        <f t="array" ref="I268">IFERROR(_xlfn.IFS(AND(Table13[[#This Row],[New Cost Per Unit]]&lt;&gt;"",Table13[[#This Row],[Percentage Change]]&lt;&gt;""),"Error",Table13[[#This Row],[New Cost Per Unit]]&lt;&gt;"","",Table13[[#This Row],[Percentage Change]]&lt;&gt;"",(Table13[[#This Row],[Percentage Change]]+1)*Table13[[#This Row],[Current Unit Cost]]),"Missing Data")</f>
        <v>Missing Data</v>
      </c>
      <c r="J268" t="str" cm="1">
        <f t="array" ref="J26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9" spans="1:10" x14ac:dyDescent="0.25">
      <c r="A269">
        <v>262</v>
      </c>
      <c r="B269" t="s">
        <v>269</v>
      </c>
      <c r="C269" t="s">
        <v>293</v>
      </c>
      <c r="D269" t="s">
        <v>30</v>
      </c>
      <c r="E269" s="1">
        <v>3.9</v>
      </c>
      <c r="F269" s="6"/>
      <c r="G269" s="3" t="str" cm="1">
        <f t="array" ref="G269">IFERROR(_xlfn.IFS(AND(Table13[[#This Row],[New Cost Per Unit]]&lt;&gt;"",Table13[[#This Row],[Percentage Change]]&lt;&gt;""),"Error",Table13[[#This Row],[New Cost Per Unit]]&lt;&gt;"",(Table13[[#This Row],[New Cost Per Unit]]/Table13[[#This Row],[Current Unit Cost]]-1),Table13[[#This Row],[Percentage Change]]&lt;&gt;"",""),"Missing Data")</f>
        <v>Missing Data</v>
      </c>
      <c r="H269" s="7"/>
      <c r="I269" s="4" t="str" cm="1">
        <f t="array" ref="I269">IFERROR(_xlfn.IFS(AND(Table13[[#This Row],[New Cost Per Unit]]&lt;&gt;"",Table13[[#This Row],[Percentage Change]]&lt;&gt;""),"Error",Table13[[#This Row],[New Cost Per Unit]]&lt;&gt;"","",Table13[[#This Row],[Percentage Change]]&lt;&gt;"",(Table13[[#This Row],[Percentage Change]]+1)*Table13[[#This Row],[Current Unit Cost]]),"Missing Data")</f>
        <v>Missing Data</v>
      </c>
      <c r="J269" t="str" cm="1">
        <f t="array" ref="J26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0" spans="1:10" x14ac:dyDescent="0.25">
      <c r="A270">
        <v>263</v>
      </c>
      <c r="B270" t="s">
        <v>269</v>
      </c>
      <c r="C270" t="s">
        <v>294</v>
      </c>
      <c r="D270" t="s">
        <v>30</v>
      </c>
      <c r="E270" s="1">
        <v>2.72</v>
      </c>
      <c r="F270" s="6"/>
      <c r="G270" s="3" t="str" cm="1">
        <f t="array" ref="G270">IFERROR(_xlfn.IFS(AND(Table13[[#This Row],[New Cost Per Unit]]&lt;&gt;"",Table13[[#This Row],[Percentage Change]]&lt;&gt;""),"Error",Table13[[#This Row],[New Cost Per Unit]]&lt;&gt;"",(Table13[[#This Row],[New Cost Per Unit]]/Table13[[#This Row],[Current Unit Cost]]-1),Table13[[#This Row],[Percentage Change]]&lt;&gt;"",""),"Missing Data")</f>
        <v>Missing Data</v>
      </c>
      <c r="H270" s="7"/>
      <c r="I270" s="4" t="str" cm="1">
        <f t="array" ref="I270">IFERROR(_xlfn.IFS(AND(Table13[[#This Row],[New Cost Per Unit]]&lt;&gt;"",Table13[[#This Row],[Percentage Change]]&lt;&gt;""),"Error",Table13[[#This Row],[New Cost Per Unit]]&lt;&gt;"","",Table13[[#This Row],[Percentage Change]]&lt;&gt;"",(Table13[[#This Row],[Percentage Change]]+1)*Table13[[#This Row],[Current Unit Cost]]),"Missing Data")</f>
        <v>Missing Data</v>
      </c>
      <c r="J270" t="str" cm="1">
        <f t="array" ref="J27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1" spans="1:10" x14ac:dyDescent="0.25">
      <c r="A271">
        <v>264</v>
      </c>
      <c r="B271" t="s">
        <v>269</v>
      </c>
      <c r="C271" t="s">
        <v>295</v>
      </c>
      <c r="D271" t="s">
        <v>30</v>
      </c>
      <c r="E271" s="1">
        <v>2.9</v>
      </c>
      <c r="F271" s="6"/>
      <c r="G271" s="3" t="str" cm="1">
        <f t="array" ref="G271">IFERROR(_xlfn.IFS(AND(Table13[[#This Row],[New Cost Per Unit]]&lt;&gt;"",Table13[[#This Row],[Percentage Change]]&lt;&gt;""),"Error",Table13[[#This Row],[New Cost Per Unit]]&lt;&gt;"",(Table13[[#This Row],[New Cost Per Unit]]/Table13[[#This Row],[Current Unit Cost]]-1),Table13[[#This Row],[Percentage Change]]&lt;&gt;"",""),"Missing Data")</f>
        <v>Missing Data</v>
      </c>
      <c r="H271" s="7"/>
      <c r="I271" s="4" t="str" cm="1">
        <f t="array" ref="I271">IFERROR(_xlfn.IFS(AND(Table13[[#This Row],[New Cost Per Unit]]&lt;&gt;"",Table13[[#This Row],[Percentage Change]]&lt;&gt;""),"Error",Table13[[#This Row],[New Cost Per Unit]]&lt;&gt;"","",Table13[[#This Row],[Percentage Change]]&lt;&gt;"",(Table13[[#This Row],[Percentage Change]]+1)*Table13[[#This Row],[Current Unit Cost]]),"Missing Data")</f>
        <v>Missing Data</v>
      </c>
      <c r="J271" t="str" cm="1">
        <f t="array" ref="J27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2" spans="1:10" x14ac:dyDescent="0.25">
      <c r="A272">
        <v>265</v>
      </c>
      <c r="B272" t="s">
        <v>269</v>
      </c>
      <c r="C272" t="s">
        <v>296</v>
      </c>
      <c r="D272" t="s">
        <v>30</v>
      </c>
      <c r="E272" s="1">
        <v>3.08</v>
      </c>
      <c r="F272" s="6"/>
      <c r="G272" s="3" t="str" cm="1">
        <f t="array" ref="G272">IFERROR(_xlfn.IFS(AND(Table13[[#This Row],[New Cost Per Unit]]&lt;&gt;"",Table13[[#This Row],[Percentage Change]]&lt;&gt;""),"Error",Table13[[#This Row],[New Cost Per Unit]]&lt;&gt;"",(Table13[[#This Row],[New Cost Per Unit]]/Table13[[#This Row],[Current Unit Cost]]-1),Table13[[#This Row],[Percentage Change]]&lt;&gt;"",""),"Missing Data")</f>
        <v>Missing Data</v>
      </c>
      <c r="H272" s="7"/>
      <c r="I272" s="4" t="str" cm="1">
        <f t="array" ref="I272">IFERROR(_xlfn.IFS(AND(Table13[[#This Row],[New Cost Per Unit]]&lt;&gt;"",Table13[[#This Row],[Percentage Change]]&lt;&gt;""),"Error",Table13[[#This Row],[New Cost Per Unit]]&lt;&gt;"","",Table13[[#This Row],[Percentage Change]]&lt;&gt;"",(Table13[[#This Row],[Percentage Change]]+1)*Table13[[#This Row],[Current Unit Cost]]),"Missing Data")</f>
        <v>Missing Data</v>
      </c>
      <c r="J272" t="str" cm="1">
        <f t="array" ref="J27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3" spans="1:10" x14ac:dyDescent="0.25">
      <c r="A273">
        <v>266</v>
      </c>
      <c r="B273" t="s">
        <v>269</v>
      </c>
      <c r="C273" t="s">
        <v>297</v>
      </c>
      <c r="D273" t="s">
        <v>30</v>
      </c>
      <c r="E273" s="1">
        <v>3.27</v>
      </c>
      <c r="F273" s="6"/>
      <c r="G273" s="3" t="str" cm="1">
        <f t="array" ref="G273">IFERROR(_xlfn.IFS(AND(Table13[[#This Row],[New Cost Per Unit]]&lt;&gt;"",Table13[[#This Row],[Percentage Change]]&lt;&gt;""),"Error",Table13[[#This Row],[New Cost Per Unit]]&lt;&gt;"",(Table13[[#This Row],[New Cost Per Unit]]/Table13[[#This Row],[Current Unit Cost]]-1),Table13[[#This Row],[Percentage Change]]&lt;&gt;"",""),"Missing Data")</f>
        <v>Missing Data</v>
      </c>
      <c r="H273" s="7"/>
      <c r="I273" s="4" t="str" cm="1">
        <f t="array" ref="I273">IFERROR(_xlfn.IFS(AND(Table13[[#This Row],[New Cost Per Unit]]&lt;&gt;"",Table13[[#This Row],[Percentage Change]]&lt;&gt;""),"Error",Table13[[#This Row],[New Cost Per Unit]]&lt;&gt;"","",Table13[[#This Row],[Percentage Change]]&lt;&gt;"",(Table13[[#This Row],[Percentage Change]]+1)*Table13[[#This Row],[Current Unit Cost]]),"Missing Data")</f>
        <v>Missing Data</v>
      </c>
      <c r="J273" t="str" cm="1">
        <f t="array" ref="J27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4" spans="1:10" x14ac:dyDescent="0.25">
      <c r="A274">
        <v>267</v>
      </c>
      <c r="B274" t="s">
        <v>269</v>
      </c>
      <c r="C274" t="s">
        <v>298</v>
      </c>
      <c r="D274" t="s">
        <v>30</v>
      </c>
      <c r="E274" s="1">
        <v>3.45</v>
      </c>
      <c r="F274" s="6"/>
      <c r="G274" s="3" t="str" cm="1">
        <f t="array" ref="G274">IFERROR(_xlfn.IFS(AND(Table13[[#This Row],[New Cost Per Unit]]&lt;&gt;"",Table13[[#This Row],[Percentage Change]]&lt;&gt;""),"Error",Table13[[#This Row],[New Cost Per Unit]]&lt;&gt;"",(Table13[[#This Row],[New Cost Per Unit]]/Table13[[#This Row],[Current Unit Cost]]-1),Table13[[#This Row],[Percentage Change]]&lt;&gt;"",""),"Missing Data")</f>
        <v>Missing Data</v>
      </c>
      <c r="H274" s="7"/>
      <c r="I274" s="4" t="str" cm="1">
        <f t="array" ref="I274">IFERROR(_xlfn.IFS(AND(Table13[[#This Row],[New Cost Per Unit]]&lt;&gt;"",Table13[[#This Row],[Percentage Change]]&lt;&gt;""),"Error",Table13[[#This Row],[New Cost Per Unit]]&lt;&gt;"","",Table13[[#This Row],[Percentage Change]]&lt;&gt;"",(Table13[[#This Row],[Percentage Change]]+1)*Table13[[#This Row],[Current Unit Cost]]),"Missing Data")</f>
        <v>Missing Data</v>
      </c>
      <c r="J274" t="str" cm="1">
        <f t="array" ref="J27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5" spans="1:10" x14ac:dyDescent="0.25">
      <c r="A275">
        <v>268</v>
      </c>
      <c r="B275" t="s">
        <v>269</v>
      </c>
      <c r="C275" t="s">
        <v>299</v>
      </c>
      <c r="D275" t="s">
        <v>30</v>
      </c>
      <c r="E275" s="1">
        <v>3.64</v>
      </c>
      <c r="F275" s="6"/>
      <c r="G275" s="3" t="str" cm="1">
        <f t="array" ref="G275">IFERROR(_xlfn.IFS(AND(Table13[[#This Row],[New Cost Per Unit]]&lt;&gt;"",Table13[[#This Row],[Percentage Change]]&lt;&gt;""),"Error",Table13[[#This Row],[New Cost Per Unit]]&lt;&gt;"",(Table13[[#This Row],[New Cost Per Unit]]/Table13[[#This Row],[Current Unit Cost]]-1),Table13[[#This Row],[Percentage Change]]&lt;&gt;"",""),"Missing Data")</f>
        <v>Missing Data</v>
      </c>
      <c r="H275" s="7"/>
      <c r="I275" s="4" t="str" cm="1">
        <f t="array" ref="I275">IFERROR(_xlfn.IFS(AND(Table13[[#This Row],[New Cost Per Unit]]&lt;&gt;"",Table13[[#This Row],[Percentage Change]]&lt;&gt;""),"Error",Table13[[#This Row],[New Cost Per Unit]]&lt;&gt;"","",Table13[[#This Row],[Percentage Change]]&lt;&gt;"",(Table13[[#This Row],[Percentage Change]]+1)*Table13[[#This Row],[Current Unit Cost]]),"Missing Data")</f>
        <v>Missing Data</v>
      </c>
      <c r="J275" t="str" cm="1">
        <f t="array" ref="J27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6" spans="1:10" x14ac:dyDescent="0.25">
      <c r="A276">
        <v>269</v>
      </c>
      <c r="B276" t="s">
        <v>269</v>
      </c>
      <c r="C276" t="s">
        <v>300</v>
      </c>
      <c r="D276" t="s">
        <v>30</v>
      </c>
      <c r="E276" s="1">
        <v>2.75</v>
      </c>
      <c r="F276" s="6"/>
      <c r="G276" s="3" t="str" cm="1">
        <f t="array" ref="G276">IFERROR(_xlfn.IFS(AND(Table13[[#This Row],[New Cost Per Unit]]&lt;&gt;"",Table13[[#This Row],[Percentage Change]]&lt;&gt;""),"Error",Table13[[#This Row],[New Cost Per Unit]]&lt;&gt;"",(Table13[[#This Row],[New Cost Per Unit]]/Table13[[#This Row],[Current Unit Cost]]-1),Table13[[#This Row],[Percentage Change]]&lt;&gt;"",""),"Missing Data")</f>
        <v>Missing Data</v>
      </c>
      <c r="H276" s="7"/>
      <c r="I276" s="4" t="str" cm="1">
        <f t="array" ref="I276">IFERROR(_xlfn.IFS(AND(Table13[[#This Row],[New Cost Per Unit]]&lt;&gt;"",Table13[[#This Row],[Percentage Change]]&lt;&gt;""),"Error",Table13[[#This Row],[New Cost Per Unit]]&lt;&gt;"","",Table13[[#This Row],[Percentage Change]]&lt;&gt;"",(Table13[[#This Row],[Percentage Change]]+1)*Table13[[#This Row],[Current Unit Cost]]),"Missing Data")</f>
        <v>Missing Data</v>
      </c>
      <c r="J276" t="str" cm="1">
        <f t="array" ref="J27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7" spans="1:10" x14ac:dyDescent="0.25">
      <c r="A277">
        <v>270</v>
      </c>
      <c r="B277" t="s">
        <v>269</v>
      </c>
      <c r="C277" t="s">
        <v>301</v>
      </c>
      <c r="D277" t="s">
        <v>30</v>
      </c>
      <c r="E277" s="1">
        <v>2.93</v>
      </c>
      <c r="F277" s="6"/>
      <c r="G277" s="3" t="str" cm="1">
        <f t="array" ref="G277">IFERROR(_xlfn.IFS(AND(Table13[[#This Row],[New Cost Per Unit]]&lt;&gt;"",Table13[[#This Row],[Percentage Change]]&lt;&gt;""),"Error",Table13[[#This Row],[New Cost Per Unit]]&lt;&gt;"",(Table13[[#This Row],[New Cost Per Unit]]/Table13[[#This Row],[Current Unit Cost]]-1),Table13[[#This Row],[Percentage Change]]&lt;&gt;"",""),"Missing Data")</f>
        <v>Missing Data</v>
      </c>
      <c r="H277" s="7"/>
      <c r="I277" s="4" t="str" cm="1">
        <f t="array" ref="I277">IFERROR(_xlfn.IFS(AND(Table13[[#This Row],[New Cost Per Unit]]&lt;&gt;"",Table13[[#This Row],[Percentage Change]]&lt;&gt;""),"Error",Table13[[#This Row],[New Cost Per Unit]]&lt;&gt;"","",Table13[[#This Row],[Percentage Change]]&lt;&gt;"",(Table13[[#This Row],[Percentage Change]]+1)*Table13[[#This Row],[Current Unit Cost]]),"Missing Data")</f>
        <v>Missing Data</v>
      </c>
      <c r="J277" t="str" cm="1">
        <f t="array" ref="J27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8" spans="1:10" x14ac:dyDescent="0.25">
      <c r="A278">
        <v>271</v>
      </c>
      <c r="B278" t="s">
        <v>269</v>
      </c>
      <c r="C278" t="s">
        <v>302</v>
      </c>
      <c r="D278" t="s">
        <v>30</v>
      </c>
      <c r="E278" s="1">
        <v>3.12</v>
      </c>
      <c r="F278" s="6"/>
      <c r="G278" s="3" t="str" cm="1">
        <f t="array" ref="G278">IFERROR(_xlfn.IFS(AND(Table13[[#This Row],[New Cost Per Unit]]&lt;&gt;"",Table13[[#This Row],[Percentage Change]]&lt;&gt;""),"Error",Table13[[#This Row],[New Cost Per Unit]]&lt;&gt;"",(Table13[[#This Row],[New Cost Per Unit]]/Table13[[#This Row],[Current Unit Cost]]-1),Table13[[#This Row],[Percentage Change]]&lt;&gt;"",""),"Missing Data")</f>
        <v>Missing Data</v>
      </c>
      <c r="H278" s="7"/>
      <c r="I278" s="4" t="str" cm="1">
        <f t="array" ref="I278">IFERROR(_xlfn.IFS(AND(Table13[[#This Row],[New Cost Per Unit]]&lt;&gt;"",Table13[[#This Row],[Percentage Change]]&lt;&gt;""),"Error",Table13[[#This Row],[New Cost Per Unit]]&lt;&gt;"","",Table13[[#This Row],[Percentage Change]]&lt;&gt;"",(Table13[[#This Row],[Percentage Change]]+1)*Table13[[#This Row],[Current Unit Cost]]),"Missing Data")</f>
        <v>Missing Data</v>
      </c>
      <c r="J278" t="str" cm="1">
        <f t="array" ref="J27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9" spans="1:10" x14ac:dyDescent="0.25">
      <c r="A279">
        <v>272</v>
      </c>
      <c r="B279" t="s">
        <v>269</v>
      </c>
      <c r="C279" t="s">
        <v>303</v>
      </c>
      <c r="D279" t="s">
        <v>30</v>
      </c>
      <c r="E279" s="1">
        <v>3.3</v>
      </c>
      <c r="F279" s="6"/>
      <c r="G279" s="3" t="str" cm="1">
        <f t="array" ref="G279">IFERROR(_xlfn.IFS(AND(Table13[[#This Row],[New Cost Per Unit]]&lt;&gt;"",Table13[[#This Row],[Percentage Change]]&lt;&gt;""),"Error",Table13[[#This Row],[New Cost Per Unit]]&lt;&gt;"",(Table13[[#This Row],[New Cost Per Unit]]/Table13[[#This Row],[Current Unit Cost]]-1),Table13[[#This Row],[Percentage Change]]&lt;&gt;"",""),"Missing Data")</f>
        <v>Missing Data</v>
      </c>
      <c r="H279" s="7"/>
      <c r="I279" s="4" t="str" cm="1">
        <f t="array" ref="I279">IFERROR(_xlfn.IFS(AND(Table13[[#This Row],[New Cost Per Unit]]&lt;&gt;"",Table13[[#This Row],[Percentage Change]]&lt;&gt;""),"Error",Table13[[#This Row],[New Cost Per Unit]]&lt;&gt;"","",Table13[[#This Row],[Percentage Change]]&lt;&gt;"",(Table13[[#This Row],[Percentage Change]]+1)*Table13[[#This Row],[Current Unit Cost]]),"Missing Data")</f>
        <v>Missing Data</v>
      </c>
      <c r="J279" t="str" cm="1">
        <f t="array" ref="J27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0" spans="1:10" x14ac:dyDescent="0.25">
      <c r="A280">
        <v>273</v>
      </c>
      <c r="B280" t="s">
        <v>269</v>
      </c>
      <c r="C280" t="s">
        <v>304</v>
      </c>
      <c r="D280" t="s">
        <v>30</v>
      </c>
      <c r="E280" s="1">
        <v>3.49</v>
      </c>
      <c r="F280" s="6"/>
      <c r="G280" s="3" t="str" cm="1">
        <f t="array" ref="G280">IFERROR(_xlfn.IFS(AND(Table13[[#This Row],[New Cost Per Unit]]&lt;&gt;"",Table13[[#This Row],[Percentage Change]]&lt;&gt;""),"Error",Table13[[#This Row],[New Cost Per Unit]]&lt;&gt;"",(Table13[[#This Row],[New Cost Per Unit]]/Table13[[#This Row],[Current Unit Cost]]-1),Table13[[#This Row],[Percentage Change]]&lt;&gt;"",""),"Missing Data")</f>
        <v>Missing Data</v>
      </c>
      <c r="H280" s="7"/>
      <c r="I280" s="4" t="str" cm="1">
        <f t="array" ref="I280">IFERROR(_xlfn.IFS(AND(Table13[[#This Row],[New Cost Per Unit]]&lt;&gt;"",Table13[[#This Row],[Percentage Change]]&lt;&gt;""),"Error",Table13[[#This Row],[New Cost Per Unit]]&lt;&gt;"","",Table13[[#This Row],[Percentage Change]]&lt;&gt;"",(Table13[[#This Row],[Percentage Change]]+1)*Table13[[#This Row],[Current Unit Cost]]),"Missing Data")</f>
        <v>Missing Data</v>
      </c>
      <c r="J280" t="str" cm="1">
        <f t="array" ref="J28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1" spans="1:10" x14ac:dyDescent="0.25">
      <c r="A281">
        <v>274</v>
      </c>
      <c r="B281" t="s">
        <v>269</v>
      </c>
      <c r="C281" t="s">
        <v>305</v>
      </c>
      <c r="D281" t="s">
        <v>30</v>
      </c>
      <c r="E281" s="1">
        <v>3.67</v>
      </c>
      <c r="F281" s="6"/>
      <c r="G281" s="3" t="str" cm="1">
        <f t="array" ref="G281">IFERROR(_xlfn.IFS(AND(Table13[[#This Row],[New Cost Per Unit]]&lt;&gt;"",Table13[[#This Row],[Percentage Change]]&lt;&gt;""),"Error",Table13[[#This Row],[New Cost Per Unit]]&lt;&gt;"",(Table13[[#This Row],[New Cost Per Unit]]/Table13[[#This Row],[Current Unit Cost]]-1),Table13[[#This Row],[Percentage Change]]&lt;&gt;"",""),"Missing Data")</f>
        <v>Missing Data</v>
      </c>
      <c r="H281" s="7"/>
      <c r="I281" s="4" t="str" cm="1">
        <f t="array" ref="I281">IFERROR(_xlfn.IFS(AND(Table13[[#This Row],[New Cost Per Unit]]&lt;&gt;"",Table13[[#This Row],[Percentage Change]]&lt;&gt;""),"Error",Table13[[#This Row],[New Cost Per Unit]]&lt;&gt;"","",Table13[[#This Row],[Percentage Change]]&lt;&gt;"",(Table13[[#This Row],[Percentage Change]]+1)*Table13[[#This Row],[Current Unit Cost]]),"Missing Data")</f>
        <v>Missing Data</v>
      </c>
      <c r="J281" t="str" cm="1">
        <f t="array" ref="J28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2" spans="1:10" x14ac:dyDescent="0.25">
      <c r="A282">
        <v>275</v>
      </c>
      <c r="B282" t="s">
        <v>269</v>
      </c>
      <c r="C282" t="s">
        <v>306</v>
      </c>
      <c r="D282" t="s">
        <v>30</v>
      </c>
      <c r="E282" s="1">
        <v>3.25</v>
      </c>
      <c r="F282" s="6"/>
      <c r="G282" s="3" t="str" cm="1">
        <f t="array" ref="G282">IFERROR(_xlfn.IFS(AND(Table13[[#This Row],[New Cost Per Unit]]&lt;&gt;"",Table13[[#This Row],[Percentage Change]]&lt;&gt;""),"Error",Table13[[#This Row],[New Cost Per Unit]]&lt;&gt;"",(Table13[[#This Row],[New Cost Per Unit]]/Table13[[#This Row],[Current Unit Cost]]-1),Table13[[#This Row],[Percentage Change]]&lt;&gt;"",""),"Missing Data")</f>
        <v>Missing Data</v>
      </c>
      <c r="H282" s="7"/>
      <c r="I282" s="4" t="str" cm="1">
        <f t="array" ref="I282">IFERROR(_xlfn.IFS(AND(Table13[[#This Row],[New Cost Per Unit]]&lt;&gt;"",Table13[[#This Row],[Percentage Change]]&lt;&gt;""),"Error",Table13[[#This Row],[New Cost Per Unit]]&lt;&gt;"","",Table13[[#This Row],[Percentage Change]]&lt;&gt;"",(Table13[[#This Row],[Percentage Change]]+1)*Table13[[#This Row],[Current Unit Cost]]),"Missing Data")</f>
        <v>Missing Data</v>
      </c>
      <c r="J282" t="str" cm="1">
        <f t="array" ref="J28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3" spans="1:10" x14ac:dyDescent="0.25">
      <c r="A283">
        <v>276</v>
      </c>
      <c r="B283" t="s">
        <v>269</v>
      </c>
      <c r="C283" t="s">
        <v>307</v>
      </c>
      <c r="D283" t="s">
        <v>30</v>
      </c>
      <c r="E283" s="1">
        <v>3.43</v>
      </c>
      <c r="F283" s="6"/>
      <c r="G283" s="3" t="str" cm="1">
        <f t="array" ref="G283">IFERROR(_xlfn.IFS(AND(Table13[[#This Row],[New Cost Per Unit]]&lt;&gt;"",Table13[[#This Row],[Percentage Change]]&lt;&gt;""),"Error",Table13[[#This Row],[New Cost Per Unit]]&lt;&gt;"",(Table13[[#This Row],[New Cost Per Unit]]/Table13[[#This Row],[Current Unit Cost]]-1),Table13[[#This Row],[Percentage Change]]&lt;&gt;"",""),"Missing Data")</f>
        <v>Missing Data</v>
      </c>
      <c r="H283" s="7"/>
      <c r="I283" s="4" t="str" cm="1">
        <f t="array" ref="I283">IFERROR(_xlfn.IFS(AND(Table13[[#This Row],[New Cost Per Unit]]&lt;&gt;"",Table13[[#This Row],[Percentage Change]]&lt;&gt;""),"Error",Table13[[#This Row],[New Cost Per Unit]]&lt;&gt;"","",Table13[[#This Row],[Percentage Change]]&lt;&gt;"",(Table13[[#This Row],[Percentage Change]]+1)*Table13[[#This Row],[Current Unit Cost]]),"Missing Data")</f>
        <v>Missing Data</v>
      </c>
      <c r="J283" t="str" cm="1">
        <f t="array" ref="J28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4" spans="1:10" x14ac:dyDescent="0.25">
      <c r="A284">
        <v>277</v>
      </c>
      <c r="B284" t="s">
        <v>269</v>
      </c>
      <c r="C284" t="s">
        <v>308</v>
      </c>
      <c r="D284" t="s">
        <v>30</v>
      </c>
      <c r="E284" s="1">
        <v>3.62</v>
      </c>
      <c r="F284" s="6"/>
      <c r="G284" s="3" t="str" cm="1">
        <f t="array" ref="G284">IFERROR(_xlfn.IFS(AND(Table13[[#This Row],[New Cost Per Unit]]&lt;&gt;"",Table13[[#This Row],[Percentage Change]]&lt;&gt;""),"Error",Table13[[#This Row],[New Cost Per Unit]]&lt;&gt;"",(Table13[[#This Row],[New Cost Per Unit]]/Table13[[#This Row],[Current Unit Cost]]-1),Table13[[#This Row],[Percentage Change]]&lt;&gt;"",""),"Missing Data")</f>
        <v>Missing Data</v>
      </c>
      <c r="H284" s="7"/>
      <c r="I284" s="4" t="str" cm="1">
        <f t="array" ref="I284">IFERROR(_xlfn.IFS(AND(Table13[[#This Row],[New Cost Per Unit]]&lt;&gt;"",Table13[[#This Row],[Percentage Change]]&lt;&gt;""),"Error",Table13[[#This Row],[New Cost Per Unit]]&lt;&gt;"","",Table13[[#This Row],[Percentage Change]]&lt;&gt;"",(Table13[[#This Row],[Percentage Change]]+1)*Table13[[#This Row],[Current Unit Cost]]),"Missing Data")</f>
        <v>Missing Data</v>
      </c>
      <c r="J284" t="str" cm="1">
        <f t="array" ref="J28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5" spans="1:10" x14ac:dyDescent="0.25">
      <c r="A285">
        <v>278</v>
      </c>
      <c r="B285" t="s">
        <v>269</v>
      </c>
      <c r="C285" t="s">
        <v>309</v>
      </c>
      <c r="D285" t="s">
        <v>30</v>
      </c>
      <c r="E285" s="1">
        <v>3.8</v>
      </c>
      <c r="F285" s="6"/>
      <c r="G285" s="3" t="str" cm="1">
        <f t="array" ref="G285">IFERROR(_xlfn.IFS(AND(Table13[[#This Row],[New Cost Per Unit]]&lt;&gt;"",Table13[[#This Row],[Percentage Change]]&lt;&gt;""),"Error",Table13[[#This Row],[New Cost Per Unit]]&lt;&gt;"",(Table13[[#This Row],[New Cost Per Unit]]/Table13[[#This Row],[Current Unit Cost]]-1),Table13[[#This Row],[Percentage Change]]&lt;&gt;"",""),"Missing Data")</f>
        <v>Missing Data</v>
      </c>
      <c r="H285" s="7"/>
      <c r="I285" s="4" t="str" cm="1">
        <f t="array" ref="I285">IFERROR(_xlfn.IFS(AND(Table13[[#This Row],[New Cost Per Unit]]&lt;&gt;"",Table13[[#This Row],[Percentage Change]]&lt;&gt;""),"Error",Table13[[#This Row],[New Cost Per Unit]]&lt;&gt;"","",Table13[[#This Row],[Percentage Change]]&lt;&gt;"",(Table13[[#This Row],[Percentage Change]]+1)*Table13[[#This Row],[Current Unit Cost]]),"Missing Data")</f>
        <v>Missing Data</v>
      </c>
      <c r="J285" t="str" cm="1">
        <f t="array" ref="J28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6" spans="1:10" x14ac:dyDescent="0.25">
      <c r="A286">
        <v>279</v>
      </c>
      <c r="B286" t="s">
        <v>269</v>
      </c>
      <c r="C286" t="s">
        <v>310</v>
      </c>
      <c r="D286" t="s">
        <v>30</v>
      </c>
      <c r="E286" s="1">
        <v>3.99</v>
      </c>
      <c r="F286" s="6"/>
      <c r="G286" s="3" t="str" cm="1">
        <f t="array" ref="G286">IFERROR(_xlfn.IFS(AND(Table13[[#This Row],[New Cost Per Unit]]&lt;&gt;"",Table13[[#This Row],[Percentage Change]]&lt;&gt;""),"Error",Table13[[#This Row],[New Cost Per Unit]]&lt;&gt;"",(Table13[[#This Row],[New Cost Per Unit]]/Table13[[#This Row],[Current Unit Cost]]-1),Table13[[#This Row],[Percentage Change]]&lt;&gt;"",""),"Missing Data")</f>
        <v>Missing Data</v>
      </c>
      <c r="H286" s="7"/>
      <c r="I286" s="4" t="str" cm="1">
        <f t="array" ref="I286">IFERROR(_xlfn.IFS(AND(Table13[[#This Row],[New Cost Per Unit]]&lt;&gt;"",Table13[[#This Row],[Percentage Change]]&lt;&gt;""),"Error",Table13[[#This Row],[New Cost Per Unit]]&lt;&gt;"","",Table13[[#This Row],[Percentage Change]]&lt;&gt;"",(Table13[[#This Row],[Percentage Change]]+1)*Table13[[#This Row],[Current Unit Cost]]),"Missing Data")</f>
        <v>Missing Data</v>
      </c>
      <c r="J286" t="str" cm="1">
        <f t="array" ref="J28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7" spans="1:10" x14ac:dyDescent="0.25">
      <c r="A287">
        <v>280</v>
      </c>
      <c r="B287" t="s">
        <v>269</v>
      </c>
      <c r="C287" t="s">
        <v>311</v>
      </c>
      <c r="D287" t="s">
        <v>30</v>
      </c>
      <c r="E287" s="1">
        <v>4.17</v>
      </c>
      <c r="F287" s="6"/>
      <c r="G287" s="3" t="str" cm="1">
        <f t="array" ref="G287">IFERROR(_xlfn.IFS(AND(Table13[[#This Row],[New Cost Per Unit]]&lt;&gt;"",Table13[[#This Row],[Percentage Change]]&lt;&gt;""),"Error",Table13[[#This Row],[New Cost Per Unit]]&lt;&gt;"",(Table13[[#This Row],[New Cost Per Unit]]/Table13[[#This Row],[Current Unit Cost]]-1),Table13[[#This Row],[Percentage Change]]&lt;&gt;"",""),"Missing Data")</f>
        <v>Missing Data</v>
      </c>
      <c r="H287" s="7"/>
      <c r="I287" s="4" t="str" cm="1">
        <f t="array" ref="I287">IFERROR(_xlfn.IFS(AND(Table13[[#This Row],[New Cost Per Unit]]&lt;&gt;"",Table13[[#This Row],[Percentage Change]]&lt;&gt;""),"Error",Table13[[#This Row],[New Cost Per Unit]]&lt;&gt;"","",Table13[[#This Row],[Percentage Change]]&lt;&gt;"",(Table13[[#This Row],[Percentage Change]]+1)*Table13[[#This Row],[Current Unit Cost]]),"Missing Data")</f>
        <v>Missing Data</v>
      </c>
      <c r="J287" t="str" cm="1">
        <f t="array" ref="J28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8" spans="1:10" x14ac:dyDescent="0.25">
      <c r="A288">
        <v>281</v>
      </c>
      <c r="B288" t="s">
        <v>269</v>
      </c>
      <c r="C288" t="s">
        <v>312</v>
      </c>
      <c r="D288" t="s">
        <v>30</v>
      </c>
      <c r="E288" s="1">
        <v>3.53</v>
      </c>
      <c r="F288" s="6"/>
      <c r="G288" s="3" t="str" cm="1">
        <f t="array" ref="G288">IFERROR(_xlfn.IFS(AND(Table13[[#This Row],[New Cost Per Unit]]&lt;&gt;"",Table13[[#This Row],[Percentage Change]]&lt;&gt;""),"Error",Table13[[#This Row],[New Cost Per Unit]]&lt;&gt;"",(Table13[[#This Row],[New Cost Per Unit]]/Table13[[#This Row],[Current Unit Cost]]-1),Table13[[#This Row],[Percentage Change]]&lt;&gt;"",""),"Missing Data")</f>
        <v>Missing Data</v>
      </c>
      <c r="H288" s="7"/>
      <c r="I288" s="4" t="str" cm="1">
        <f t="array" ref="I288">IFERROR(_xlfn.IFS(AND(Table13[[#This Row],[New Cost Per Unit]]&lt;&gt;"",Table13[[#This Row],[Percentage Change]]&lt;&gt;""),"Error",Table13[[#This Row],[New Cost Per Unit]]&lt;&gt;"","",Table13[[#This Row],[Percentage Change]]&lt;&gt;"",(Table13[[#This Row],[Percentage Change]]+1)*Table13[[#This Row],[Current Unit Cost]]),"Missing Data")</f>
        <v>Missing Data</v>
      </c>
      <c r="J288" t="str" cm="1">
        <f t="array" ref="J28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9" spans="1:10" x14ac:dyDescent="0.25">
      <c r="A289">
        <v>282</v>
      </c>
      <c r="B289" t="s">
        <v>269</v>
      </c>
      <c r="C289" t="s">
        <v>313</v>
      </c>
      <c r="D289" t="s">
        <v>30</v>
      </c>
      <c r="E289" s="1">
        <v>3.71</v>
      </c>
      <c r="F289" s="6"/>
      <c r="G289" s="3" t="str" cm="1">
        <f t="array" ref="G289">IFERROR(_xlfn.IFS(AND(Table13[[#This Row],[New Cost Per Unit]]&lt;&gt;"",Table13[[#This Row],[Percentage Change]]&lt;&gt;""),"Error",Table13[[#This Row],[New Cost Per Unit]]&lt;&gt;"",(Table13[[#This Row],[New Cost Per Unit]]/Table13[[#This Row],[Current Unit Cost]]-1),Table13[[#This Row],[Percentage Change]]&lt;&gt;"",""),"Missing Data")</f>
        <v>Missing Data</v>
      </c>
      <c r="H289" s="7"/>
      <c r="I289" s="4" t="str" cm="1">
        <f t="array" ref="I289">IFERROR(_xlfn.IFS(AND(Table13[[#This Row],[New Cost Per Unit]]&lt;&gt;"",Table13[[#This Row],[Percentage Change]]&lt;&gt;""),"Error",Table13[[#This Row],[New Cost Per Unit]]&lt;&gt;"","",Table13[[#This Row],[Percentage Change]]&lt;&gt;"",(Table13[[#This Row],[Percentage Change]]+1)*Table13[[#This Row],[Current Unit Cost]]),"Missing Data")</f>
        <v>Missing Data</v>
      </c>
      <c r="J289" t="str" cm="1">
        <f t="array" ref="J28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0" spans="1:10" x14ac:dyDescent="0.25">
      <c r="A290">
        <v>283</v>
      </c>
      <c r="B290" t="s">
        <v>269</v>
      </c>
      <c r="C290" t="s">
        <v>314</v>
      </c>
      <c r="D290" t="s">
        <v>30</v>
      </c>
      <c r="E290" s="1">
        <v>3.9</v>
      </c>
      <c r="F290" s="6"/>
      <c r="G290" s="3" t="str" cm="1">
        <f t="array" ref="G290">IFERROR(_xlfn.IFS(AND(Table13[[#This Row],[New Cost Per Unit]]&lt;&gt;"",Table13[[#This Row],[Percentage Change]]&lt;&gt;""),"Error",Table13[[#This Row],[New Cost Per Unit]]&lt;&gt;"",(Table13[[#This Row],[New Cost Per Unit]]/Table13[[#This Row],[Current Unit Cost]]-1),Table13[[#This Row],[Percentage Change]]&lt;&gt;"",""),"Missing Data")</f>
        <v>Missing Data</v>
      </c>
      <c r="H290" s="7"/>
      <c r="I290" s="4" t="str" cm="1">
        <f t="array" ref="I290">IFERROR(_xlfn.IFS(AND(Table13[[#This Row],[New Cost Per Unit]]&lt;&gt;"",Table13[[#This Row],[Percentage Change]]&lt;&gt;""),"Error",Table13[[#This Row],[New Cost Per Unit]]&lt;&gt;"","",Table13[[#This Row],[Percentage Change]]&lt;&gt;"",(Table13[[#This Row],[Percentage Change]]+1)*Table13[[#This Row],[Current Unit Cost]]),"Missing Data")</f>
        <v>Missing Data</v>
      </c>
      <c r="J290" t="str" cm="1">
        <f t="array" ref="J29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1" spans="1:10" x14ac:dyDescent="0.25">
      <c r="A291">
        <v>284</v>
      </c>
      <c r="B291" t="s">
        <v>269</v>
      </c>
      <c r="C291" t="s">
        <v>315</v>
      </c>
      <c r="D291" t="s">
        <v>30</v>
      </c>
      <c r="E291" s="1">
        <v>4.08</v>
      </c>
      <c r="F291" s="6"/>
      <c r="G291" s="3" t="str" cm="1">
        <f t="array" ref="G291">IFERROR(_xlfn.IFS(AND(Table13[[#This Row],[New Cost Per Unit]]&lt;&gt;"",Table13[[#This Row],[Percentage Change]]&lt;&gt;""),"Error",Table13[[#This Row],[New Cost Per Unit]]&lt;&gt;"",(Table13[[#This Row],[New Cost Per Unit]]/Table13[[#This Row],[Current Unit Cost]]-1),Table13[[#This Row],[Percentage Change]]&lt;&gt;"",""),"Missing Data")</f>
        <v>Missing Data</v>
      </c>
      <c r="H291" s="7"/>
      <c r="I291" s="4" t="str" cm="1">
        <f t="array" ref="I291">IFERROR(_xlfn.IFS(AND(Table13[[#This Row],[New Cost Per Unit]]&lt;&gt;"",Table13[[#This Row],[Percentage Change]]&lt;&gt;""),"Error",Table13[[#This Row],[New Cost Per Unit]]&lt;&gt;"","",Table13[[#This Row],[Percentage Change]]&lt;&gt;"",(Table13[[#This Row],[Percentage Change]]+1)*Table13[[#This Row],[Current Unit Cost]]),"Missing Data")</f>
        <v>Missing Data</v>
      </c>
      <c r="J291" t="str" cm="1">
        <f t="array" ref="J29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2" spans="1:10" x14ac:dyDescent="0.25">
      <c r="A292">
        <v>285</v>
      </c>
      <c r="B292" t="s">
        <v>269</v>
      </c>
      <c r="C292" t="s">
        <v>316</v>
      </c>
      <c r="D292" t="s">
        <v>30</v>
      </c>
      <c r="E292" s="1">
        <v>4.2699999999999996</v>
      </c>
      <c r="F292" s="6"/>
      <c r="G292" s="3" t="str" cm="1">
        <f t="array" ref="G292">IFERROR(_xlfn.IFS(AND(Table13[[#This Row],[New Cost Per Unit]]&lt;&gt;"",Table13[[#This Row],[Percentage Change]]&lt;&gt;""),"Error",Table13[[#This Row],[New Cost Per Unit]]&lt;&gt;"",(Table13[[#This Row],[New Cost Per Unit]]/Table13[[#This Row],[Current Unit Cost]]-1),Table13[[#This Row],[Percentage Change]]&lt;&gt;"",""),"Missing Data")</f>
        <v>Missing Data</v>
      </c>
      <c r="H292" s="7"/>
      <c r="I292" s="4" t="str" cm="1">
        <f t="array" ref="I292">IFERROR(_xlfn.IFS(AND(Table13[[#This Row],[New Cost Per Unit]]&lt;&gt;"",Table13[[#This Row],[Percentage Change]]&lt;&gt;""),"Error",Table13[[#This Row],[New Cost Per Unit]]&lt;&gt;"","",Table13[[#This Row],[Percentage Change]]&lt;&gt;"",(Table13[[#This Row],[Percentage Change]]+1)*Table13[[#This Row],[Current Unit Cost]]),"Missing Data")</f>
        <v>Missing Data</v>
      </c>
      <c r="J292" t="str" cm="1">
        <f t="array" ref="J29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3" spans="1:10" x14ac:dyDescent="0.25">
      <c r="A293">
        <v>286</v>
      </c>
      <c r="B293" t="s">
        <v>269</v>
      </c>
      <c r="C293" t="s">
        <v>317</v>
      </c>
      <c r="D293" t="s">
        <v>30</v>
      </c>
      <c r="E293" s="1">
        <v>4.45</v>
      </c>
      <c r="F293" s="6"/>
      <c r="G293" s="3" t="str" cm="1">
        <f t="array" ref="G293">IFERROR(_xlfn.IFS(AND(Table13[[#This Row],[New Cost Per Unit]]&lt;&gt;"",Table13[[#This Row],[Percentage Change]]&lt;&gt;""),"Error",Table13[[#This Row],[New Cost Per Unit]]&lt;&gt;"",(Table13[[#This Row],[New Cost Per Unit]]/Table13[[#This Row],[Current Unit Cost]]-1),Table13[[#This Row],[Percentage Change]]&lt;&gt;"",""),"Missing Data")</f>
        <v>Missing Data</v>
      </c>
      <c r="H293" s="7"/>
      <c r="I293" s="4" t="str" cm="1">
        <f t="array" ref="I293">IFERROR(_xlfn.IFS(AND(Table13[[#This Row],[New Cost Per Unit]]&lt;&gt;"",Table13[[#This Row],[Percentage Change]]&lt;&gt;""),"Error",Table13[[#This Row],[New Cost Per Unit]]&lt;&gt;"","",Table13[[#This Row],[Percentage Change]]&lt;&gt;"",(Table13[[#This Row],[Percentage Change]]+1)*Table13[[#This Row],[Current Unit Cost]]),"Missing Data")</f>
        <v>Missing Data</v>
      </c>
      <c r="J293" t="str" cm="1">
        <f t="array" ref="J29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4" spans="1:10" x14ac:dyDescent="0.25">
      <c r="A294">
        <v>287</v>
      </c>
      <c r="B294" t="s">
        <v>269</v>
      </c>
      <c r="C294" t="s">
        <v>318</v>
      </c>
      <c r="D294" t="s">
        <v>30</v>
      </c>
      <c r="E294" s="1">
        <v>2.69</v>
      </c>
      <c r="F294" s="6"/>
      <c r="G294" s="3" t="str" cm="1">
        <f t="array" ref="G294">IFERROR(_xlfn.IFS(AND(Table13[[#This Row],[New Cost Per Unit]]&lt;&gt;"",Table13[[#This Row],[Percentage Change]]&lt;&gt;""),"Error",Table13[[#This Row],[New Cost Per Unit]]&lt;&gt;"",(Table13[[#This Row],[New Cost Per Unit]]/Table13[[#This Row],[Current Unit Cost]]-1),Table13[[#This Row],[Percentage Change]]&lt;&gt;"",""),"Missing Data")</f>
        <v>Missing Data</v>
      </c>
      <c r="H294" s="7"/>
      <c r="I294" s="4" t="str" cm="1">
        <f t="array" ref="I294">IFERROR(_xlfn.IFS(AND(Table13[[#This Row],[New Cost Per Unit]]&lt;&gt;"",Table13[[#This Row],[Percentage Change]]&lt;&gt;""),"Error",Table13[[#This Row],[New Cost Per Unit]]&lt;&gt;"","",Table13[[#This Row],[Percentage Change]]&lt;&gt;"",(Table13[[#This Row],[Percentage Change]]+1)*Table13[[#This Row],[Current Unit Cost]]),"Missing Data")</f>
        <v>Missing Data</v>
      </c>
      <c r="J294" t="str" cm="1">
        <f t="array" ref="J29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5" spans="1:10" x14ac:dyDescent="0.25">
      <c r="A295">
        <v>288</v>
      </c>
      <c r="B295" t="s">
        <v>269</v>
      </c>
      <c r="C295" t="s">
        <v>319</v>
      </c>
      <c r="D295" t="s">
        <v>30</v>
      </c>
      <c r="E295" s="1">
        <v>2.88</v>
      </c>
      <c r="F295" s="6"/>
      <c r="G295" s="3" t="str" cm="1">
        <f t="array" ref="G295">IFERROR(_xlfn.IFS(AND(Table13[[#This Row],[New Cost Per Unit]]&lt;&gt;"",Table13[[#This Row],[Percentage Change]]&lt;&gt;""),"Error",Table13[[#This Row],[New Cost Per Unit]]&lt;&gt;"",(Table13[[#This Row],[New Cost Per Unit]]/Table13[[#This Row],[Current Unit Cost]]-1),Table13[[#This Row],[Percentage Change]]&lt;&gt;"",""),"Missing Data")</f>
        <v>Missing Data</v>
      </c>
      <c r="H295" s="7"/>
      <c r="I295" s="4" t="str" cm="1">
        <f t="array" ref="I295">IFERROR(_xlfn.IFS(AND(Table13[[#This Row],[New Cost Per Unit]]&lt;&gt;"",Table13[[#This Row],[Percentage Change]]&lt;&gt;""),"Error",Table13[[#This Row],[New Cost Per Unit]]&lt;&gt;"","",Table13[[#This Row],[Percentage Change]]&lt;&gt;"",(Table13[[#This Row],[Percentage Change]]+1)*Table13[[#This Row],[Current Unit Cost]]),"Missing Data")</f>
        <v>Missing Data</v>
      </c>
      <c r="J295" t="str" cm="1">
        <f t="array" ref="J29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6" spans="1:10" x14ac:dyDescent="0.25">
      <c r="A296">
        <v>289</v>
      </c>
      <c r="B296" t="s">
        <v>269</v>
      </c>
      <c r="C296" t="s">
        <v>320</v>
      </c>
      <c r="D296" t="s">
        <v>30</v>
      </c>
      <c r="E296" s="1">
        <v>3.06</v>
      </c>
      <c r="F296" s="6"/>
      <c r="G296" s="3" t="str" cm="1">
        <f t="array" ref="G296">IFERROR(_xlfn.IFS(AND(Table13[[#This Row],[New Cost Per Unit]]&lt;&gt;"",Table13[[#This Row],[Percentage Change]]&lt;&gt;""),"Error",Table13[[#This Row],[New Cost Per Unit]]&lt;&gt;"",(Table13[[#This Row],[New Cost Per Unit]]/Table13[[#This Row],[Current Unit Cost]]-1),Table13[[#This Row],[Percentage Change]]&lt;&gt;"",""),"Missing Data")</f>
        <v>Missing Data</v>
      </c>
      <c r="H296" s="7"/>
      <c r="I296" s="4" t="str" cm="1">
        <f t="array" ref="I296">IFERROR(_xlfn.IFS(AND(Table13[[#This Row],[New Cost Per Unit]]&lt;&gt;"",Table13[[#This Row],[Percentage Change]]&lt;&gt;""),"Error",Table13[[#This Row],[New Cost Per Unit]]&lt;&gt;"","",Table13[[#This Row],[Percentage Change]]&lt;&gt;"",(Table13[[#This Row],[Percentage Change]]+1)*Table13[[#This Row],[Current Unit Cost]]),"Missing Data")</f>
        <v>Missing Data</v>
      </c>
      <c r="J296" t="str" cm="1">
        <f t="array" ref="J29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7" spans="1:10" x14ac:dyDescent="0.25">
      <c r="A297">
        <v>290</v>
      </c>
      <c r="B297" t="s">
        <v>269</v>
      </c>
      <c r="C297" t="s">
        <v>321</v>
      </c>
      <c r="D297" t="s">
        <v>30</v>
      </c>
      <c r="E297" s="1">
        <v>3.25</v>
      </c>
      <c r="F297" s="6"/>
      <c r="G297" s="3" t="str" cm="1">
        <f t="array" ref="G297">IFERROR(_xlfn.IFS(AND(Table13[[#This Row],[New Cost Per Unit]]&lt;&gt;"",Table13[[#This Row],[Percentage Change]]&lt;&gt;""),"Error",Table13[[#This Row],[New Cost Per Unit]]&lt;&gt;"",(Table13[[#This Row],[New Cost Per Unit]]/Table13[[#This Row],[Current Unit Cost]]-1),Table13[[#This Row],[Percentage Change]]&lt;&gt;"",""),"Missing Data")</f>
        <v>Missing Data</v>
      </c>
      <c r="H297" s="7"/>
      <c r="I297" s="4" t="str" cm="1">
        <f t="array" ref="I297">IFERROR(_xlfn.IFS(AND(Table13[[#This Row],[New Cost Per Unit]]&lt;&gt;"",Table13[[#This Row],[Percentage Change]]&lt;&gt;""),"Error",Table13[[#This Row],[New Cost Per Unit]]&lt;&gt;"","",Table13[[#This Row],[Percentage Change]]&lt;&gt;"",(Table13[[#This Row],[Percentage Change]]+1)*Table13[[#This Row],[Current Unit Cost]]),"Missing Data")</f>
        <v>Missing Data</v>
      </c>
      <c r="J297" t="str" cm="1">
        <f t="array" ref="J29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8" spans="1:10" x14ac:dyDescent="0.25">
      <c r="A298">
        <v>291</v>
      </c>
      <c r="B298" t="s">
        <v>269</v>
      </c>
      <c r="C298" t="s">
        <v>322</v>
      </c>
      <c r="D298" t="s">
        <v>30</v>
      </c>
      <c r="E298" s="1">
        <v>3.43</v>
      </c>
      <c r="F298" s="6"/>
      <c r="G298" s="3" t="str" cm="1">
        <f t="array" ref="G298">IFERROR(_xlfn.IFS(AND(Table13[[#This Row],[New Cost Per Unit]]&lt;&gt;"",Table13[[#This Row],[Percentage Change]]&lt;&gt;""),"Error",Table13[[#This Row],[New Cost Per Unit]]&lt;&gt;"",(Table13[[#This Row],[New Cost Per Unit]]/Table13[[#This Row],[Current Unit Cost]]-1),Table13[[#This Row],[Percentage Change]]&lt;&gt;"",""),"Missing Data")</f>
        <v>Missing Data</v>
      </c>
      <c r="H298" s="7"/>
      <c r="I298" s="4" t="str" cm="1">
        <f t="array" ref="I298">IFERROR(_xlfn.IFS(AND(Table13[[#This Row],[New Cost Per Unit]]&lt;&gt;"",Table13[[#This Row],[Percentage Change]]&lt;&gt;""),"Error",Table13[[#This Row],[New Cost Per Unit]]&lt;&gt;"","",Table13[[#This Row],[Percentage Change]]&lt;&gt;"",(Table13[[#This Row],[Percentage Change]]+1)*Table13[[#This Row],[Current Unit Cost]]),"Missing Data")</f>
        <v>Missing Data</v>
      </c>
      <c r="J298" t="str" cm="1">
        <f t="array" ref="J29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9" spans="1:10" x14ac:dyDescent="0.25">
      <c r="A299">
        <v>292</v>
      </c>
      <c r="B299" t="s">
        <v>269</v>
      </c>
      <c r="C299" t="s">
        <v>323</v>
      </c>
      <c r="D299" t="s">
        <v>30</v>
      </c>
      <c r="E299" s="1">
        <v>3.62</v>
      </c>
      <c r="F299" s="6"/>
      <c r="G299" s="3" t="str" cm="1">
        <f t="array" ref="G299">IFERROR(_xlfn.IFS(AND(Table13[[#This Row],[New Cost Per Unit]]&lt;&gt;"",Table13[[#This Row],[Percentage Change]]&lt;&gt;""),"Error",Table13[[#This Row],[New Cost Per Unit]]&lt;&gt;"",(Table13[[#This Row],[New Cost Per Unit]]/Table13[[#This Row],[Current Unit Cost]]-1),Table13[[#This Row],[Percentage Change]]&lt;&gt;"",""),"Missing Data")</f>
        <v>Missing Data</v>
      </c>
      <c r="H299" s="7"/>
      <c r="I299" s="4" t="str" cm="1">
        <f t="array" ref="I299">IFERROR(_xlfn.IFS(AND(Table13[[#This Row],[New Cost Per Unit]]&lt;&gt;"",Table13[[#This Row],[Percentage Change]]&lt;&gt;""),"Error",Table13[[#This Row],[New Cost Per Unit]]&lt;&gt;"","",Table13[[#This Row],[Percentage Change]]&lt;&gt;"",(Table13[[#This Row],[Percentage Change]]+1)*Table13[[#This Row],[Current Unit Cost]]),"Missing Data")</f>
        <v>Missing Data</v>
      </c>
      <c r="J299" t="str" cm="1">
        <f t="array" ref="J29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0" spans="1:10" x14ac:dyDescent="0.25">
      <c r="A300">
        <v>293</v>
      </c>
      <c r="B300" t="s">
        <v>269</v>
      </c>
      <c r="C300" t="s">
        <v>324</v>
      </c>
      <c r="D300" t="s">
        <v>30</v>
      </c>
      <c r="E300" s="1">
        <v>2.63</v>
      </c>
      <c r="F300" s="6"/>
      <c r="G300" s="3" t="str" cm="1">
        <f t="array" ref="G300">IFERROR(_xlfn.IFS(AND(Table13[[#This Row],[New Cost Per Unit]]&lt;&gt;"",Table13[[#This Row],[Percentage Change]]&lt;&gt;""),"Error",Table13[[#This Row],[New Cost Per Unit]]&lt;&gt;"",(Table13[[#This Row],[New Cost Per Unit]]/Table13[[#This Row],[Current Unit Cost]]-1),Table13[[#This Row],[Percentage Change]]&lt;&gt;"",""),"Missing Data")</f>
        <v>Missing Data</v>
      </c>
      <c r="H300" s="7"/>
      <c r="I300" s="4" t="str" cm="1">
        <f t="array" ref="I300">IFERROR(_xlfn.IFS(AND(Table13[[#This Row],[New Cost Per Unit]]&lt;&gt;"",Table13[[#This Row],[Percentage Change]]&lt;&gt;""),"Error",Table13[[#This Row],[New Cost Per Unit]]&lt;&gt;"","",Table13[[#This Row],[Percentage Change]]&lt;&gt;"",(Table13[[#This Row],[Percentage Change]]+1)*Table13[[#This Row],[Current Unit Cost]]),"Missing Data")</f>
        <v>Missing Data</v>
      </c>
      <c r="J300" t="str" cm="1">
        <f t="array" ref="J30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1" spans="1:10" x14ac:dyDescent="0.25">
      <c r="A301">
        <v>294</v>
      </c>
      <c r="B301" t="s">
        <v>269</v>
      </c>
      <c r="C301" t="s">
        <v>325</v>
      </c>
      <c r="D301" t="s">
        <v>30</v>
      </c>
      <c r="E301" s="1">
        <v>2.81</v>
      </c>
      <c r="F301" s="6"/>
      <c r="G301" s="3" t="str" cm="1">
        <f t="array" ref="G301">IFERROR(_xlfn.IFS(AND(Table13[[#This Row],[New Cost Per Unit]]&lt;&gt;"",Table13[[#This Row],[Percentage Change]]&lt;&gt;""),"Error",Table13[[#This Row],[New Cost Per Unit]]&lt;&gt;"",(Table13[[#This Row],[New Cost Per Unit]]/Table13[[#This Row],[Current Unit Cost]]-1),Table13[[#This Row],[Percentage Change]]&lt;&gt;"",""),"Missing Data")</f>
        <v>Missing Data</v>
      </c>
      <c r="H301" s="7"/>
      <c r="I301" s="4" t="str" cm="1">
        <f t="array" ref="I301">IFERROR(_xlfn.IFS(AND(Table13[[#This Row],[New Cost Per Unit]]&lt;&gt;"",Table13[[#This Row],[Percentage Change]]&lt;&gt;""),"Error",Table13[[#This Row],[New Cost Per Unit]]&lt;&gt;"","",Table13[[#This Row],[Percentage Change]]&lt;&gt;"",(Table13[[#This Row],[Percentage Change]]+1)*Table13[[#This Row],[Current Unit Cost]]),"Missing Data")</f>
        <v>Missing Data</v>
      </c>
      <c r="J301" t="str" cm="1">
        <f t="array" ref="J30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2" spans="1:10" x14ac:dyDescent="0.25">
      <c r="A302">
        <v>295</v>
      </c>
      <c r="B302" t="s">
        <v>269</v>
      </c>
      <c r="C302" t="s">
        <v>326</v>
      </c>
      <c r="D302" t="s">
        <v>30</v>
      </c>
      <c r="E302" s="1">
        <v>3</v>
      </c>
      <c r="F302" s="6"/>
      <c r="G302" s="3" t="str" cm="1">
        <f t="array" ref="G302">IFERROR(_xlfn.IFS(AND(Table13[[#This Row],[New Cost Per Unit]]&lt;&gt;"",Table13[[#This Row],[Percentage Change]]&lt;&gt;""),"Error",Table13[[#This Row],[New Cost Per Unit]]&lt;&gt;"",(Table13[[#This Row],[New Cost Per Unit]]/Table13[[#This Row],[Current Unit Cost]]-1),Table13[[#This Row],[Percentage Change]]&lt;&gt;"",""),"Missing Data")</f>
        <v>Missing Data</v>
      </c>
      <c r="H302" s="7"/>
      <c r="I302" s="4" t="str" cm="1">
        <f t="array" ref="I302">IFERROR(_xlfn.IFS(AND(Table13[[#This Row],[New Cost Per Unit]]&lt;&gt;"",Table13[[#This Row],[Percentage Change]]&lt;&gt;""),"Error",Table13[[#This Row],[New Cost Per Unit]]&lt;&gt;"","",Table13[[#This Row],[Percentage Change]]&lt;&gt;"",(Table13[[#This Row],[Percentage Change]]+1)*Table13[[#This Row],[Current Unit Cost]]),"Missing Data")</f>
        <v>Missing Data</v>
      </c>
      <c r="J302" t="str" cm="1">
        <f t="array" ref="J30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3" spans="1:10" x14ac:dyDescent="0.25">
      <c r="A303">
        <v>296</v>
      </c>
      <c r="B303" t="s">
        <v>269</v>
      </c>
      <c r="C303" t="s">
        <v>327</v>
      </c>
      <c r="D303" t="s">
        <v>30</v>
      </c>
      <c r="E303" s="1">
        <v>3.18</v>
      </c>
      <c r="F303" s="6"/>
      <c r="G303" s="3" t="str" cm="1">
        <f t="array" ref="G303">IFERROR(_xlfn.IFS(AND(Table13[[#This Row],[New Cost Per Unit]]&lt;&gt;"",Table13[[#This Row],[Percentage Change]]&lt;&gt;""),"Error",Table13[[#This Row],[New Cost Per Unit]]&lt;&gt;"",(Table13[[#This Row],[New Cost Per Unit]]/Table13[[#This Row],[Current Unit Cost]]-1),Table13[[#This Row],[Percentage Change]]&lt;&gt;"",""),"Missing Data")</f>
        <v>Missing Data</v>
      </c>
      <c r="H303" s="7"/>
      <c r="I303" s="4" t="str" cm="1">
        <f t="array" ref="I303">IFERROR(_xlfn.IFS(AND(Table13[[#This Row],[New Cost Per Unit]]&lt;&gt;"",Table13[[#This Row],[Percentage Change]]&lt;&gt;""),"Error",Table13[[#This Row],[New Cost Per Unit]]&lt;&gt;"","",Table13[[#This Row],[Percentage Change]]&lt;&gt;"",(Table13[[#This Row],[Percentage Change]]+1)*Table13[[#This Row],[Current Unit Cost]]),"Missing Data")</f>
        <v>Missing Data</v>
      </c>
      <c r="J303" t="str" cm="1">
        <f t="array" ref="J30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4" spans="1:10" x14ac:dyDescent="0.25">
      <c r="A304">
        <v>297</v>
      </c>
      <c r="B304" t="s">
        <v>269</v>
      </c>
      <c r="C304" t="s">
        <v>328</v>
      </c>
      <c r="D304" t="s">
        <v>30</v>
      </c>
      <c r="E304" s="1">
        <v>3.37</v>
      </c>
      <c r="F304" s="6"/>
      <c r="G304" s="3" t="str" cm="1">
        <f t="array" ref="G304">IFERROR(_xlfn.IFS(AND(Table13[[#This Row],[New Cost Per Unit]]&lt;&gt;"",Table13[[#This Row],[Percentage Change]]&lt;&gt;""),"Error",Table13[[#This Row],[New Cost Per Unit]]&lt;&gt;"",(Table13[[#This Row],[New Cost Per Unit]]/Table13[[#This Row],[Current Unit Cost]]-1),Table13[[#This Row],[Percentage Change]]&lt;&gt;"",""),"Missing Data")</f>
        <v>Missing Data</v>
      </c>
      <c r="H304" s="7"/>
      <c r="I304" s="4" t="str" cm="1">
        <f t="array" ref="I304">IFERROR(_xlfn.IFS(AND(Table13[[#This Row],[New Cost Per Unit]]&lt;&gt;"",Table13[[#This Row],[Percentage Change]]&lt;&gt;""),"Error",Table13[[#This Row],[New Cost Per Unit]]&lt;&gt;"","",Table13[[#This Row],[Percentage Change]]&lt;&gt;"",(Table13[[#This Row],[Percentage Change]]+1)*Table13[[#This Row],[Current Unit Cost]]),"Missing Data")</f>
        <v>Missing Data</v>
      </c>
      <c r="J304" t="str" cm="1">
        <f t="array" ref="J30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5" spans="1:10" x14ac:dyDescent="0.25">
      <c r="A305">
        <v>298</v>
      </c>
      <c r="B305" t="s">
        <v>269</v>
      </c>
      <c r="C305" t="s">
        <v>329</v>
      </c>
      <c r="D305" t="s">
        <v>30</v>
      </c>
      <c r="E305" s="1">
        <v>3.55</v>
      </c>
      <c r="F305" s="6"/>
      <c r="G305" s="3" t="str" cm="1">
        <f t="array" ref="G305">IFERROR(_xlfn.IFS(AND(Table13[[#This Row],[New Cost Per Unit]]&lt;&gt;"",Table13[[#This Row],[Percentage Change]]&lt;&gt;""),"Error",Table13[[#This Row],[New Cost Per Unit]]&lt;&gt;"",(Table13[[#This Row],[New Cost Per Unit]]/Table13[[#This Row],[Current Unit Cost]]-1),Table13[[#This Row],[Percentage Change]]&lt;&gt;"",""),"Missing Data")</f>
        <v>Missing Data</v>
      </c>
      <c r="H305" s="7"/>
      <c r="I305" s="4" t="str" cm="1">
        <f t="array" ref="I305">IFERROR(_xlfn.IFS(AND(Table13[[#This Row],[New Cost Per Unit]]&lt;&gt;"",Table13[[#This Row],[Percentage Change]]&lt;&gt;""),"Error",Table13[[#This Row],[New Cost Per Unit]]&lt;&gt;"","",Table13[[#This Row],[Percentage Change]]&lt;&gt;"",(Table13[[#This Row],[Percentage Change]]+1)*Table13[[#This Row],[Current Unit Cost]]),"Missing Data")</f>
        <v>Missing Data</v>
      </c>
      <c r="J305" t="str" cm="1">
        <f t="array" ref="J30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6" spans="1:10" x14ac:dyDescent="0.25">
      <c r="A306">
        <v>299</v>
      </c>
      <c r="B306" t="s">
        <v>269</v>
      </c>
      <c r="C306" t="s">
        <v>330</v>
      </c>
      <c r="D306" t="s">
        <v>30</v>
      </c>
      <c r="E306" s="1">
        <v>2.5099999999999998</v>
      </c>
      <c r="F306" s="6"/>
      <c r="G306" s="3" t="str" cm="1">
        <f t="array" ref="G306">IFERROR(_xlfn.IFS(AND(Table13[[#This Row],[New Cost Per Unit]]&lt;&gt;"",Table13[[#This Row],[Percentage Change]]&lt;&gt;""),"Error",Table13[[#This Row],[New Cost Per Unit]]&lt;&gt;"",(Table13[[#This Row],[New Cost Per Unit]]/Table13[[#This Row],[Current Unit Cost]]-1),Table13[[#This Row],[Percentage Change]]&lt;&gt;"",""),"Missing Data")</f>
        <v>Missing Data</v>
      </c>
      <c r="H306" s="7"/>
      <c r="I306" s="4" t="str" cm="1">
        <f t="array" ref="I306">IFERROR(_xlfn.IFS(AND(Table13[[#This Row],[New Cost Per Unit]]&lt;&gt;"",Table13[[#This Row],[Percentage Change]]&lt;&gt;""),"Error",Table13[[#This Row],[New Cost Per Unit]]&lt;&gt;"","",Table13[[#This Row],[Percentage Change]]&lt;&gt;"",(Table13[[#This Row],[Percentage Change]]+1)*Table13[[#This Row],[Current Unit Cost]]),"Missing Data")</f>
        <v>Missing Data</v>
      </c>
      <c r="J306" t="str" cm="1">
        <f t="array" ref="J30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7" spans="1:10" x14ac:dyDescent="0.25">
      <c r="A307">
        <v>300</v>
      </c>
      <c r="B307" t="s">
        <v>269</v>
      </c>
      <c r="C307" t="s">
        <v>331</v>
      </c>
      <c r="D307" t="s">
        <v>30</v>
      </c>
      <c r="E307" s="1">
        <v>2.7</v>
      </c>
      <c r="F307" s="6"/>
      <c r="G307" s="3" t="str" cm="1">
        <f t="array" ref="G307">IFERROR(_xlfn.IFS(AND(Table13[[#This Row],[New Cost Per Unit]]&lt;&gt;"",Table13[[#This Row],[Percentage Change]]&lt;&gt;""),"Error",Table13[[#This Row],[New Cost Per Unit]]&lt;&gt;"",(Table13[[#This Row],[New Cost Per Unit]]/Table13[[#This Row],[Current Unit Cost]]-1),Table13[[#This Row],[Percentage Change]]&lt;&gt;"",""),"Missing Data")</f>
        <v>Missing Data</v>
      </c>
      <c r="H307" s="7"/>
      <c r="I307" s="4" t="str" cm="1">
        <f t="array" ref="I307">IFERROR(_xlfn.IFS(AND(Table13[[#This Row],[New Cost Per Unit]]&lt;&gt;"",Table13[[#This Row],[Percentage Change]]&lt;&gt;""),"Error",Table13[[#This Row],[New Cost Per Unit]]&lt;&gt;"","",Table13[[#This Row],[Percentage Change]]&lt;&gt;"",(Table13[[#This Row],[Percentage Change]]+1)*Table13[[#This Row],[Current Unit Cost]]),"Missing Data")</f>
        <v>Missing Data</v>
      </c>
      <c r="J307" t="str" cm="1">
        <f t="array" ref="J30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8" spans="1:10" x14ac:dyDescent="0.25">
      <c r="A308">
        <v>301</v>
      </c>
      <c r="B308" t="s">
        <v>269</v>
      </c>
      <c r="C308" t="s">
        <v>332</v>
      </c>
      <c r="D308" t="s">
        <v>30</v>
      </c>
      <c r="E308" s="1">
        <v>2.66</v>
      </c>
      <c r="F308" s="6"/>
      <c r="G308" s="3" t="str" cm="1">
        <f t="array" ref="G308">IFERROR(_xlfn.IFS(AND(Table13[[#This Row],[New Cost Per Unit]]&lt;&gt;"",Table13[[#This Row],[Percentage Change]]&lt;&gt;""),"Error",Table13[[#This Row],[New Cost Per Unit]]&lt;&gt;"",(Table13[[#This Row],[New Cost Per Unit]]/Table13[[#This Row],[Current Unit Cost]]-1),Table13[[#This Row],[Percentage Change]]&lt;&gt;"",""),"Missing Data")</f>
        <v>Missing Data</v>
      </c>
      <c r="H308" s="7"/>
      <c r="I308" s="4" t="str" cm="1">
        <f t="array" ref="I308">IFERROR(_xlfn.IFS(AND(Table13[[#This Row],[New Cost Per Unit]]&lt;&gt;"",Table13[[#This Row],[Percentage Change]]&lt;&gt;""),"Error",Table13[[#This Row],[New Cost Per Unit]]&lt;&gt;"","",Table13[[#This Row],[Percentage Change]]&lt;&gt;"",(Table13[[#This Row],[Percentage Change]]+1)*Table13[[#This Row],[Current Unit Cost]]),"Missing Data")</f>
        <v>Missing Data</v>
      </c>
      <c r="J308" t="str" cm="1">
        <f t="array" ref="J30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9" spans="1:10" x14ac:dyDescent="0.25">
      <c r="A309">
        <v>302</v>
      </c>
      <c r="B309" t="s">
        <v>269</v>
      </c>
      <c r="C309" t="s">
        <v>333</v>
      </c>
      <c r="D309" t="s">
        <v>30</v>
      </c>
      <c r="E309" s="1">
        <v>2.85</v>
      </c>
      <c r="F309" s="6"/>
      <c r="G309" s="3" t="str" cm="1">
        <f t="array" ref="G309">IFERROR(_xlfn.IFS(AND(Table13[[#This Row],[New Cost Per Unit]]&lt;&gt;"",Table13[[#This Row],[Percentage Change]]&lt;&gt;""),"Error",Table13[[#This Row],[New Cost Per Unit]]&lt;&gt;"",(Table13[[#This Row],[New Cost Per Unit]]/Table13[[#This Row],[Current Unit Cost]]-1),Table13[[#This Row],[Percentage Change]]&lt;&gt;"",""),"Missing Data")</f>
        <v>Missing Data</v>
      </c>
      <c r="H309" s="7"/>
      <c r="I309" s="4" t="str" cm="1">
        <f t="array" ref="I309">IFERROR(_xlfn.IFS(AND(Table13[[#This Row],[New Cost Per Unit]]&lt;&gt;"",Table13[[#This Row],[Percentage Change]]&lt;&gt;""),"Error",Table13[[#This Row],[New Cost Per Unit]]&lt;&gt;"","",Table13[[#This Row],[Percentage Change]]&lt;&gt;"",(Table13[[#This Row],[Percentage Change]]+1)*Table13[[#This Row],[Current Unit Cost]]),"Missing Data")</f>
        <v>Missing Data</v>
      </c>
      <c r="J309" t="str" cm="1">
        <f t="array" ref="J30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0" spans="1:10" x14ac:dyDescent="0.25">
      <c r="A310">
        <v>303</v>
      </c>
      <c r="B310" t="s">
        <v>269</v>
      </c>
      <c r="C310" t="s">
        <v>334</v>
      </c>
      <c r="D310" t="s">
        <v>30</v>
      </c>
      <c r="E310" s="1">
        <v>3.03</v>
      </c>
      <c r="F310" s="6"/>
      <c r="G310" s="3" t="str" cm="1">
        <f t="array" ref="G310">IFERROR(_xlfn.IFS(AND(Table13[[#This Row],[New Cost Per Unit]]&lt;&gt;"",Table13[[#This Row],[Percentage Change]]&lt;&gt;""),"Error",Table13[[#This Row],[New Cost Per Unit]]&lt;&gt;"",(Table13[[#This Row],[New Cost Per Unit]]/Table13[[#This Row],[Current Unit Cost]]-1),Table13[[#This Row],[Percentage Change]]&lt;&gt;"",""),"Missing Data")</f>
        <v>Missing Data</v>
      </c>
      <c r="H310" s="7"/>
      <c r="I310" s="4" t="str" cm="1">
        <f t="array" ref="I310">IFERROR(_xlfn.IFS(AND(Table13[[#This Row],[New Cost Per Unit]]&lt;&gt;"",Table13[[#This Row],[Percentage Change]]&lt;&gt;""),"Error",Table13[[#This Row],[New Cost Per Unit]]&lt;&gt;"","",Table13[[#This Row],[Percentage Change]]&lt;&gt;"",(Table13[[#This Row],[Percentage Change]]+1)*Table13[[#This Row],[Current Unit Cost]]),"Missing Data")</f>
        <v>Missing Data</v>
      </c>
      <c r="J310" t="str" cm="1">
        <f t="array" ref="J31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1" spans="1:10" x14ac:dyDescent="0.25">
      <c r="A311">
        <v>304</v>
      </c>
      <c r="B311" t="s">
        <v>269</v>
      </c>
      <c r="C311" t="s">
        <v>335</v>
      </c>
      <c r="D311" t="s">
        <v>30</v>
      </c>
      <c r="E311" s="1">
        <v>3.21</v>
      </c>
      <c r="F311" s="6"/>
      <c r="G311" s="3" t="str" cm="1">
        <f t="array" ref="G311">IFERROR(_xlfn.IFS(AND(Table13[[#This Row],[New Cost Per Unit]]&lt;&gt;"",Table13[[#This Row],[Percentage Change]]&lt;&gt;""),"Error",Table13[[#This Row],[New Cost Per Unit]]&lt;&gt;"",(Table13[[#This Row],[New Cost Per Unit]]/Table13[[#This Row],[Current Unit Cost]]-1),Table13[[#This Row],[Percentage Change]]&lt;&gt;"",""),"Missing Data")</f>
        <v>Missing Data</v>
      </c>
      <c r="H311" s="7"/>
      <c r="I311" s="4" t="str" cm="1">
        <f t="array" ref="I311">IFERROR(_xlfn.IFS(AND(Table13[[#This Row],[New Cost Per Unit]]&lt;&gt;"",Table13[[#This Row],[Percentage Change]]&lt;&gt;""),"Error",Table13[[#This Row],[New Cost Per Unit]]&lt;&gt;"","",Table13[[#This Row],[Percentage Change]]&lt;&gt;"",(Table13[[#This Row],[Percentage Change]]+1)*Table13[[#This Row],[Current Unit Cost]]),"Missing Data")</f>
        <v>Missing Data</v>
      </c>
      <c r="J311" t="str" cm="1">
        <f t="array" ref="J31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2" spans="1:10" x14ac:dyDescent="0.25">
      <c r="A312">
        <v>305</v>
      </c>
      <c r="B312" t="s">
        <v>269</v>
      </c>
      <c r="C312" t="s">
        <v>336</v>
      </c>
      <c r="D312" t="s">
        <v>30</v>
      </c>
      <c r="E312" s="1">
        <v>3.25</v>
      </c>
      <c r="F312" s="6"/>
      <c r="G312" s="3" t="str" cm="1">
        <f t="array" ref="G312">IFERROR(_xlfn.IFS(AND(Table13[[#This Row],[New Cost Per Unit]]&lt;&gt;"",Table13[[#This Row],[Percentage Change]]&lt;&gt;""),"Error",Table13[[#This Row],[New Cost Per Unit]]&lt;&gt;"",(Table13[[#This Row],[New Cost Per Unit]]/Table13[[#This Row],[Current Unit Cost]]-1),Table13[[#This Row],[Percentage Change]]&lt;&gt;"",""),"Missing Data")</f>
        <v>Missing Data</v>
      </c>
      <c r="H312" s="7"/>
      <c r="I312" s="4" t="str" cm="1">
        <f t="array" ref="I312">IFERROR(_xlfn.IFS(AND(Table13[[#This Row],[New Cost Per Unit]]&lt;&gt;"",Table13[[#This Row],[Percentage Change]]&lt;&gt;""),"Error",Table13[[#This Row],[New Cost Per Unit]]&lt;&gt;"","",Table13[[#This Row],[Percentage Change]]&lt;&gt;"",(Table13[[#This Row],[Percentage Change]]+1)*Table13[[#This Row],[Current Unit Cost]]),"Missing Data")</f>
        <v>Missing Data</v>
      </c>
      <c r="J312" t="str" cm="1">
        <f t="array" ref="J31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3" spans="1:10" x14ac:dyDescent="0.25">
      <c r="A313">
        <v>306</v>
      </c>
      <c r="B313" t="s">
        <v>269</v>
      </c>
      <c r="C313" t="s">
        <v>337</v>
      </c>
      <c r="D313" t="s">
        <v>30</v>
      </c>
      <c r="E313" s="1">
        <v>3.43</v>
      </c>
      <c r="F313" s="6"/>
      <c r="G313" s="3" t="str" cm="1">
        <f t="array" ref="G313">IFERROR(_xlfn.IFS(AND(Table13[[#This Row],[New Cost Per Unit]]&lt;&gt;"",Table13[[#This Row],[Percentage Change]]&lt;&gt;""),"Error",Table13[[#This Row],[New Cost Per Unit]]&lt;&gt;"",(Table13[[#This Row],[New Cost Per Unit]]/Table13[[#This Row],[Current Unit Cost]]-1),Table13[[#This Row],[Percentage Change]]&lt;&gt;"",""),"Missing Data")</f>
        <v>Missing Data</v>
      </c>
      <c r="H313" s="7"/>
      <c r="I313" s="4" t="str" cm="1">
        <f t="array" ref="I313">IFERROR(_xlfn.IFS(AND(Table13[[#This Row],[New Cost Per Unit]]&lt;&gt;"",Table13[[#This Row],[Percentage Change]]&lt;&gt;""),"Error",Table13[[#This Row],[New Cost Per Unit]]&lt;&gt;"","",Table13[[#This Row],[Percentage Change]]&lt;&gt;"",(Table13[[#This Row],[Percentage Change]]+1)*Table13[[#This Row],[Current Unit Cost]]),"Missing Data")</f>
        <v>Missing Data</v>
      </c>
      <c r="J313" t="str" cm="1">
        <f t="array" ref="J31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4" spans="1:10" x14ac:dyDescent="0.25">
      <c r="A314">
        <v>307</v>
      </c>
      <c r="B314" t="s">
        <v>269</v>
      </c>
      <c r="C314" t="s">
        <v>338</v>
      </c>
      <c r="D314" t="s">
        <v>30</v>
      </c>
      <c r="E314" s="1">
        <v>3.62</v>
      </c>
      <c r="F314" s="6"/>
      <c r="G314" s="3" t="str" cm="1">
        <f t="array" ref="G314">IFERROR(_xlfn.IFS(AND(Table13[[#This Row],[New Cost Per Unit]]&lt;&gt;"",Table13[[#This Row],[Percentage Change]]&lt;&gt;""),"Error",Table13[[#This Row],[New Cost Per Unit]]&lt;&gt;"",(Table13[[#This Row],[New Cost Per Unit]]/Table13[[#This Row],[Current Unit Cost]]-1),Table13[[#This Row],[Percentage Change]]&lt;&gt;"",""),"Missing Data")</f>
        <v>Missing Data</v>
      </c>
      <c r="H314" s="7"/>
      <c r="I314" s="4" t="str" cm="1">
        <f t="array" ref="I314">IFERROR(_xlfn.IFS(AND(Table13[[#This Row],[New Cost Per Unit]]&lt;&gt;"",Table13[[#This Row],[Percentage Change]]&lt;&gt;""),"Error",Table13[[#This Row],[New Cost Per Unit]]&lt;&gt;"","",Table13[[#This Row],[Percentage Change]]&lt;&gt;"",(Table13[[#This Row],[Percentage Change]]+1)*Table13[[#This Row],[Current Unit Cost]]),"Missing Data")</f>
        <v>Missing Data</v>
      </c>
      <c r="J314" t="str" cm="1">
        <f t="array" ref="J31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5" spans="1:10" x14ac:dyDescent="0.25">
      <c r="A315">
        <v>308</v>
      </c>
      <c r="B315" t="s">
        <v>269</v>
      </c>
      <c r="C315" t="s">
        <v>339</v>
      </c>
      <c r="D315" t="s">
        <v>30</v>
      </c>
      <c r="E315" s="1">
        <v>3.8</v>
      </c>
      <c r="F315" s="6"/>
      <c r="G315" s="3" t="str" cm="1">
        <f t="array" ref="G315">IFERROR(_xlfn.IFS(AND(Table13[[#This Row],[New Cost Per Unit]]&lt;&gt;"",Table13[[#This Row],[Percentage Change]]&lt;&gt;""),"Error",Table13[[#This Row],[New Cost Per Unit]]&lt;&gt;"",(Table13[[#This Row],[New Cost Per Unit]]/Table13[[#This Row],[Current Unit Cost]]-1),Table13[[#This Row],[Percentage Change]]&lt;&gt;"",""),"Missing Data")</f>
        <v>Missing Data</v>
      </c>
      <c r="H315" s="7"/>
      <c r="I315" s="4" t="str" cm="1">
        <f t="array" ref="I315">IFERROR(_xlfn.IFS(AND(Table13[[#This Row],[New Cost Per Unit]]&lt;&gt;"",Table13[[#This Row],[Percentage Change]]&lt;&gt;""),"Error",Table13[[#This Row],[New Cost Per Unit]]&lt;&gt;"","",Table13[[#This Row],[Percentage Change]]&lt;&gt;"",(Table13[[#This Row],[Percentage Change]]+1)*Table13[[#This Row],[Current Unit Cost]]),"Missing Data")</f>
        <v>Missing Data</v>
      </c>
      <c r="J315" t="str" cm="1">
        <f t="array" ref="J31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6" spans="1:10" x14ac:dyDescent="0.25">
      <c r="A316">
        <v>309</v>
      </c>
      <c r="B316" t="s">
        <v>269</v>
      </c>
      <c r="C316" t="s">
        <v>340</v>
      </c>
      <c r="D316" t="s">
        <v>30</v>
      </c>
      <c r="E316" s="1">
        <v>3.99</v>
      </c>
      <c r="F316" s="6"/>
      <c r="G316" s="3" t="str" cm="1">
        <f t="array" ref="G316">IFERROR(_xlfn.IFS(AND(Table13[[#This Row],[New Cost Per Unit]]&lt;&gt;"",Table13[[#This Row],[Percentage Change]]&lt;&gt;""),"Error",Table13[[#This Row],[New Cost Per Unit]]&lt;&gt;"",(Table13[[#This Row],[New Cost Per Unit]]/Table13[[#This Row],[Current Unit Cost]]-1),Table13[[#This Row],[Percentage Change]]&lt;&gt;"",""),"Missing Data")</f>
        <v>Missing Data</v>
      </c>
      <c r="H316" s="7"/>
      <c r="I316" s="4" t="str" cm="1">
        <f t="array" ref="I316">IFERROR(_xlfn.IFS(AND(Table13[[#This Row],[New Cost Per Unit]]&lt;&gt;"",Table13[[#This Row],[Percentage Change]]&lt;&gt;""),"Error",Table13[[#This Row],[New Cost Per Unit]]&lt;&gt;"","",Table13[[#This Row],[Percentage Change]]&lt;&gt;"",(Table13[[#This Row],[Percentage Change]]+1)*Table13[[#This Row],[Current Unit Cost]]),"Missing Data")</f>
        <v>Missing Data</v>
      </c>
      <c r="J316" t="str" cm="1">
        <f t="array" ref="J31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7" spans="1:10" x14ac:dyDescent="0.25">
      <c r="A317">
        <v>310</v>
      </c>
      <c r="B317" t="s">
        <v>269</v>
      </c>
      <c r="C317" t="s">
        <v>341</v>
      </c>
      <c r="D317" t="s">
        <v>30</v>
      </c>
      <c r="E317" s="1">
        <v>4.17</v>
      </c>
      <c r="F317" s="6"/>
      <c r="G317" s="3" t="str" cm="1">
        <f t="array" ref="G317">IFERROR(_xlfn.IFS(AND(Table13[[#This Row],[New Cost Per Unit]]&lt;&gt;"",Table13[[#This Row],[Percentage Change]]&lt;&gt;""),"Error",Table13[[#This Row],[New Cost Per Unit]]&lt;&gt;"",(Table13[[#This Row],[New Cost Per Unit]]/Table13[[#This Row],[Current Unit Cost]]-1),Table13[[#This Row],[Percentage Change]]&lt;&gt;"",""),"Missing Data")</f>
        <v>Missing Data</v>
      </c>
      <c r="H317" s="7"/>
      <c r="I317" s="4" t="str" cm="1">
        <f t="array" ref="I317">IFERROR(_xlfn.IFS(AND(Table13[[#This Row],[New Cost Per Unit]]&lt;&gt;"",Table13[[#This Row],[Percentage Change]]&lt;&gt;""),"Error",Table13[[#This Row],[New Cost Per Unit]]&lt;&gt;"","",Table13[[#This Row],[Percentage Change]]&lt;&gt;"",(Table13[[#This Row],[Percentage Change]]+1)*Table13[[#This Row],[Current Unit Cost]]),"Missing Data")</f>
        <v>Missing Data</v>
      </c>
      <c r="J317" t="str" cm="1">
        <f t="array" ref="J31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8" spans="1:10" x14ac:dyDescent="0.25">
      <c r="A318">
        <v>311</v>
      </c>
      <c r="B318" t="s">
        <v>269</v>
      </c>
      <c r="C318" t="s">
        <v>342</v>
      </c>
      <c r="D318" t="s">
        <v>30</v>
      </c>
      <c r="E318" s="1">
        <v>2.73</v>
      </c>
      <c r="F318" s="6"/>
      <c r="G318" s="3" t="str" cm="1">
        <f t="array" ref="G318">IFERROR(_xlfn.IFS(AND(Table13[[#This Row],[New Cost Per Unit]]&lt;&gt;"",Table13[[#This Row],[Percentage Change]]&lt;&gt;""),"Error",Table13[[#This Row],[New Cost Per Unit]]&lt;&gt;"",(Table13[[#This Row],[New Cost Per Unit]]/Table13[[#This Row],[Current Unit Cost]]-1),Table13[[#This Row],[Percentage Change]]&lt;&gt;"",""),"Missing Data")</f>
        <v>Missing Data</v>
      </c>
      <c r="H318" s="7"/>
      <c r="I318" s="4" t="str" cm="1">
        <f t="array" ref="I318">IFERROR(_xlfn.IFS(AND(Table13[[#This Row],[New Cost Per Unit]]&lt;&gt;"",Table13[[#This Row],[Percentage Change]]&lt;&gt;""),"Error",Table13[[#This Row],[New Cost Per Unit]]&lt;&gt;"","",Table13[[#This Row],[Percentage Change]]&lt;&gt;"",(Table13[[#This Row],[Percentage Change]]+1)*Table13[[#This Row],[Current Unit Cost]]),"Missing Data")</f>
        <v>Missing Data</v>
      </c>
      <c r="J318" t="str" cm="1">
        <f t="array" ref="J31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9" spans="1:10" x14ac:dyDescent="0.25">
      <c r="A319">
        <v>312</v>
      </c>
      <c r="B319" t="s">
        <v>269</v>
      </c>
      <c r="C319" t="s">
        <v>343</v>
      </c>
      <c r="D319" t="s">
        <v>30</v>
      </c>
      <c r="E319" s="1">
        <v>2.91</v>
      </c>
      <c r="F319" s="6"/>
      <c r="G319" s="3" t="str" cm="1">
        <f t="array" ref="G319">IFERROR(_xlfn.IFS(AND(Table13[[#This Row],[New Cost Per Unit]]&lt;&gt;"",Table13[[#This Row],[Percentage Change]]&lt;&gt;""),"Error",Table13[[#This Row],[New Cost Per Unit]]&lt;&gt;"",(Table13[[#This Row],[New Cost Per Unit]]/Table13[[#This Row],[Current Unit Cost]]-1),Table13[[#This Row],[Percentage Change]]&lt;&gt;"",""),"Missing Data")</f>
        <v>Missing Data</v>
      </c>
      <c r="H319" s="7"/>
      <c r="I319" s="4" t="str" cm="1">
        <f t="array" ref="I319">IFERROR(_xlfn.IFS(AND(Table13[[#This Row],[New Cost Per Unit]]&lt;&gt;"",Table13[[#This Row],[Percentage Change]]&lt;&gt;""),"Error",Table13[[#This Row],[New Cost Per Unit]]&lt;&gt;"","",Table13[[#This Row],[Percentage Change]]&lt;&gt;"",(Table13[[#This Row],[Percentage Change]]+1)*Table13[[#This Row],[Current Unit Cost]]),"Missing Data")</f>
        <v>Missing Data</v>
      </c>
      <c r="J319" t="str" cm="1">
        <f t="array" ref="J31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0" spans="1:10" x14ac:dyDescent="0.25">
      <c r="A320">
        <v>313</v>
      </c>
      <c r="B320" t="s">
        <v>269</v>
      </c>
      <c r="C320" t="s">
        <v>344</v>
      </c>
      <c r="D320" t="s">
        <v>30</v>
      </c>
      <c r="E320" s="1">
        <v>3.1</v>
      </c>
      <c r="F320" s="6"/>
      <c r="G320" s="3" t="str" cm="1">
        <f t="array" ref="G320">IFERROR(_xlfn.IFS(AND(Table13[[#This Row],[New Cost Per Unit]]&lt;&gt;"",Table13[[#This Row],[Percentage Change]]&lt;&gt;""),"Error",Table13[[#This Row],[New Cost Per Unit]]&lt;&gt;"",(Table13[[#This Row],[New Cost Per Unit]]/Table13[[#This Row],[Current Unit Cost]]-1),Table13[[#This Row],[Percentage Change]]&lt;&gt;"",""),"Missing Data")</f>
        <v>Missing Data</v>
      </c>
      <c r="H320" s="7"/>
      <c r="I320" s="4" t="str" cm="1">
        <f t="array" ref="I320">IFERROR(_xlfn.IFS(AND(Table13[[#This Row],[New Cost Per Unit]]&lt;&gt;"",Table13[[#This Row],[Percentage Change]]&lt;&gt;""),"Error",Table13[[#This Row],[New Cost Per Unit]]&lt;&gt;"","",Table13[[#This Row],[Percentage Change]]&lt;&gt;"",(Table13[[#This Row],[Percentage Change]]+1)*Table13[[#This Row],[Current Unit Cost]]),"Missing Data")</f>
        <v>Missing Data</v>
      </c>
      <c r="J320" t="str" cm="1">
        <f t="array" ref="J32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1" spans="1:10" x14ac:dyDescent="0.25">
      <c r="A321">
        <v>314</v>
      </c>
      <c r="B321" t="s">
        <v>269</v>
      </c>
      <c r="C321" t="s">
        <v>345</v>
      </c>
      <c r="D321" t="s">
        <v>30</v>
      </c>
      <c r="E321" s="1">
        <v>3.28</v>
      </c>
      <c r="F321" s="6"/>
      <c r="G321" s="3" t="str" cm="1">
        <f t="array" ref="G321">IFERROR(_xlfn.IFS(AND(Table13[[#This Row],[New Cost Per Unit]]&lt;&gt;"",Table13[[#This Row],[Percentage Change]]&lt;&gt;""),"Error",Table13[[#This Row],[New Cost Per Unit]]&lt;&gt;"",(Table13[[#This Row],[New Cost Per Unit]]/Table13[[#This Row],[Current Unit Cost]]-1),Table13[[#This Row],[Percentage Change]]&lt;&gt;"",""),"Missing Data")</f>
        <v>Missing Data</v>
      </c>
      <c r="H321" s="7"/>
      <c r="I321" s="4" t="str" cm="1">
        <f t="array" ref="I321">IFERROR(_xlfn.IFS(AND(Table13[[#This Row],[New Cost Per Unit]]&lt;&gt;"",Table13[[#This Row],[Percentage Change]]&lt;&gt;""),"Error",Table13[[#This Row],[New Cost Per Unit]]&lt;&gt;"","",Table13[[#This Row],[Percentage Change]]&lt;&gt;"",(Table13[[#This Row],[Percentage Change]]+1)*Table13[[#This Row],[Current Unit Cost]]),"Missing Data")</f>
        <v>Missing Data</v>
      </c>
      <c r="J321" t="str" cm="1">
        <f t="array" ref="J32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2" spans="1:10" x14ac:dyDescent="0.25">
      <c r="A322">
        <v>315</v>
      </c>
      <c r="B322" t="s">
        <v>269</v>
      </c>
      <c r="C322" t="s">
        <v>346</v>
      </c>
      <c r="D322" t="s">
        <v>30</v>
      </c>
      <c r="E322" s="1">
        <v>3.46</v>
      </c>
      <c r="F322" s="6"/>
      <c r="G322" s="3" t="str" cm="1">
        <f t="array" ref="G322">IFERROR(_xlfn.IFS(AND(Table13[[#This Row],[New Cost Per Unit]]&lt;&gt;"",Table13[[#This Row],[Percentage Change]]&lt;&gt;""),"Error",Table13[[#This Row],[New Cost Per Unit]]&lt;&gt;"",(Table13[[#This Row],[New Cost Per Unit]]/Table13[[#This Row],[Current Unit Cost]]-1),Table13[[#This Row],[Percentage Change]]&lt;&gt;"",""),"Missing Data")</f>
        <v>Missing Data</v>
      </c>
      <c r="H322" s="7"/>
      <c r="I322" s="4" t="str" cm="1">
        <f t="array" ref="I322">IFERROR(_xlfn.IFS(AND(Table13[[#This Row],[New Cost Per Unit]]&lt;&gt;"",Table13[[#This Row],[Percentage Change]]&lt;&gt;""),"Error",Table13[[#This Row],[New Cost Per Unit]]&lt;&gt;"","",Table13[[#This Row],[Percentage Change]]&lt;&gt;"",(Table13[[#This Row],[Percentage Change]]+1)*Table13[[#This Row],[Current Unit Cost]]),"Missing Data")</f>
        <v>Missing Data</v>
      </c>
      <c r="J322" t="str" cm="1">
        <f t="array" ref="J32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3" spans="1:10" x14ac:dyDescent="0.25">
      <c r="A323">
        <v>316</v>
      </c>
      <c r="B323" t="s">
        <v>269</v>
      </c>
      <c r="C323" t="s">
        <v>347</v>
      </c>
      <c r="D323" t="s">
        <v>30</v>
      </c>
      <c r="E323" s="1">
        <v>3.65</v>
      </c>
      <c r="F323" s="6"/>
      <c r="G323" s="3" t="str" cm="1">
        <f t="array" ref="G323">IFERROR(_xlfn.IFS(AND(Table13[[#This Row],[New Cost Per Unit]]&lt;&gt;"",Table13[[#This Row],[Percentage Change]]&lt;&gt;""),"Error",Table13[[#This Row],[New Cost Per Unit]]&lt;&gt;"",(Table13[[#This Row],[New Cost Per Unit]]/Table13[[#This Row],[Current Unit Cost]]-1),Table13[[#This Row],[Percentage Change]]&lt;&gt;"",""),"Missing Data")</f>
        <v>Missing Data</v>
      </c>
      <c r="H323" s="7"/>
      <c r="I323" s="4" t="str" cm="1">
        <f t="array" ref="I323">IFERROR(_xlfn.IFS(AND(Table13[[#This Row],[New Cost Per Unit]]&lt;&gt;"",Table13[[#This Row],[Percentage Change]]&lt;&gt;""),"Error",Table13[[#This Row],[New Cost Per Unit]]&lt;&gt;"","",Table13[[#This Row],[Percentage Change]]&lt;&gt;"",(Table13[[#This Row],[Percentage Change]]+1)*Table13[[#This Row],[Current Unit Cost]]),"Missing Data")</f>
        <v>Missing Data</v>
      </c>
      <c r="J323" t="str" cm="1">
        <f t="array" ref="J32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4" spans="1:10" x14ac:dyDescent="0.25">
      <c r="A324">
        <v>317</v>
      </c>
      <c r="B324" t="s">
        <v>269</v>
      </c>
      <c r="C324" t="s">
        <v>405</v>
      </c>
      <c r="D324" t="s">
        <v>30</v>
      </c>
      <c r="E324" s="1">
        <v>2.63</v>
      </c>
      <c r="F324" s="6"/>
      <c r="G324" s="3" t="str" cm="1">
        <f t="array" ref="G324">IFERROR(_xlfn.IFS(AND(Table13[[#This Row],[New Cost Per Unit]]&lt;&gt;"",Table13[[#This Row],[Percentage Change]]&lt;&gt;""),"Error",Table13[[#This Row],[New Cost Per Unit]]&lt;&gt;"",(Table13[[#This Row],[New Cost Per Unit]]/Table13[[#This Row],[Current Unit Cost]]-1),Table13[[#This Row],[Percentage Change]]&lt;&gt;"",""),"Missing Data")</f>
        <v>Missing Data</v>
      </c>
      <c r="H324" s="7"/>
      <c r="I324" s="4" t="str" cm="1">
        <f t="array" ref="I324">IFERROR(_xlfn.IFS(AND(Table13[[#This Row],[New Cost Per Unit]]&lt;&gt;"",Table13[[#This Row],[Percentage Change]]&lt;&gt;""),"Error",Table13[[#This Row],[New Cost Per Unit]]&lt;&gt;"","",Table13[[#This Row],[Percentage Change]]&lt;&gt;"",(Table13[[#This Row],[Percentage Change]]+1)*Table13[[#This Row],[Current Unit Cost]]),"Missing Data")</f>
        <v>Missing Data</v>
      </c>
      <c r="J324" t="str" cm="1">
        <f t="array" ref="J32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5" spans="1:10" x14ac:dyDescent="0.25">
      <c r="A325">
        <v>318</v>
      </c>
      <c r="B325" t="s">
        <v>269</v>
      </c>
      <c r="C325" t="s">
        <v>406</v>
      </c>
      <c r="D325" t="s">
        <v>30</v>
      </c>
      <c r="E325" s="1">
        <v>2.81</v>
      </c>
      <c r="F325" s="6"/>
      <c r="G325" s="3" t="str" cm="1">
        <f t="array" ref="G325">IFERROR(_xlfn.IFS(AND(Table13[[#This Row],[New Cost Per Unit]]&lt;&gt;"",Table13[[#This Row],[Percentage Change]]&lt;&gt;""),"Error",Table13[[#This Row],[New Cost Per Unit]]&lt;&gt;"",(Table13[[#This Row],[New Cost Per Unit]]/Table13[[#This Row],[Current Unit Cost]]-1),Table13[[#This Row],[Percentage Change]]&lt;&gt;"",""),"Missing Data")</f>
        <v>Missing Data</v>
      </c>
      <c r="H325" s="7"/>
      <c r="I325" s="4" t="str" cm="1">
        <f t="array" ref="I325">IFERROR(_xlfn.IFS(AND(Table13[[#This Row],[New Cost Per Unit]]&lt;&gt;"",Table13[[#This Row],[Percentage Change]]&lt;&gt;""),"Error",Table13[[#This Row],[New Cost Per Unit]]&lt;&gt;"","",Table13[[#This Row],[Percentage Change]]&lt;&gt;"",(Table13[[#This Row],[Percentage Change]]+1)*Table13[[#This Row],[Current Unit Cost]]),"Missing Data")</f>
        <v>Missing Data</v>
      </c>
      <c r="J325" t="str" cm="1">
        <f t="array" ref="J32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6" spans="1:10" x14ac:dyDescent="0.25">
      <c r="A326">
        <v>319</v>
      </c>
      <c r="B326" t="s">
        <v>269</v>
      </c>
      <c r="C326" t="s">
        <v>407</v>
      </c>
      <c r="D326" t="s">
        <v>30</v>
      </c>
      <c r="E326" s="1">
        <v>3</v>
      </c>
      <c r="F326" s="6"/>
      <c r="G326" s="3" t="str" cm="1">
        <f t="array" ref="G326">IFERROR(_xlfn.IFS(AND(Table13[[#This Row],[New Cost Per Unit]]&lt;&gt;"",Table13[[#This Row],[Percentage Change]]&lt;&gt;""),"Error",Table13[[#This Row],[New Cost Per Unit]]&lt;&gt;"",(Table13[[#This Row],[New Cost Per Unit]]/Table13[[#This Row],[Current Unit Cost]]-1),Table13[[#This Row],[Percentage Change]]&lt;&gt;"",""),"Missing Data")</f>
        <v>Missing Data</v>
      </c>
      <c r="H326" s="7"/>
      <c r="I326" s="4" t="str" cm="1">
        <f t="array" ref="I326">IFERROR(_xlfn.IFS(AND(Table13[[#This Row],[New Cost Per Unit]]&lt;&gt;"",Table13[[#This Row],[Percentage Change]]&lt;&gt;""),"Error",Table13[[#This Row],[New Cost Per Unit]]&lt;&gt;"","",Table13[[#This Row],[Percentage Change]]&lt;&gt;"",(Table13[[#This Row],[Percentage Change]]+1)*Table13[[#This Row],[Current Unit Cost]]),"Missing Data")</f>
        <v>Missing Data</v>
      </c>
      <c r="J326" t="str" cm="1">
        <f t="array" ref="J32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7" spans="1:10" x14ac:dyDescent="0.25">
      <c r="A327">
        <v>320</v>
      </c>
      <c r="B327" t="s">
        <v>269</v>
      </c>
      <c r="C327" t="s">
        <v>408</v>
      </c>
      <c r="D327" t="s">
        <v>30</v>
      </c>
      <c r="E327" s="1">
        <v>3.18</v>
      </c>
      <c r="F327" s="6"/>
      <c r="G327" s="3" t="str" cm="1">
        <f t="array" ref="G327">IFERROR(_xlfn.IFS(AND(Table13[[#This Row],[New Cost Per Unit]]&lt;&gt;"",Table13[[#This Row],[Percentage Change]]&lt;&gt;""),"Error",Table13[[#This Row],[New Cost Per Unit]]&lt;&gt;"",(Table13[[#This Row],[New Cost Per Unit]]/Table13[[#This Row],[Current Unit Cost]]-1),Table13[[#This Row],[Percentage Change]]&lt;&gt;"",""),"Missing Data")</f>
        <v>Missing Data</v>
      </c>
      <c r="H327" s="7"/>
      <c r="I327" s="4" t="str" cm="1">
        <f t="array" ref="I327">IFERROR(_xlfn.IFS(AND(Table13[[#This Row],[New Cost Per Unit]]&lt;&gt;"",Table13[[#This Row],[Percentage Change]]&lt;&gt;""),"Error",Table13[[#This Row],[New Cost Per Unit]]&lt;&gt;"","",Table13[[#This Row],[Percentage Change]]&lt;&gt;"",(Table13[[#This Row],[Percentage Change]]+1)*Table13[[#This Row],[Current Unit Cost]]),"Missing Data")</f>
        <v>Missing Data</v>
      </c>
      <c r="J327" t="str" cm="1">
        <f t="array" ref="J32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8" spans="1:10" x14ac:dyDescent="0.25">
      <c r="A328">
        <v>321</v>
      </c>
      <c r="B328" t="s">
        <v>269</v>
      </c>
      <c r="C328" t="s">
        <v>352</v>
      </c>
      <c r="D328" t="s">
        <v>30</v>
      </c>
      <c r="E328" s="1">
        <v>2.5</v>
      </c>
      <c r="F328" s="6"/>
      <c r="G328" s="3" t="str" cm="1">
        <f t="array" ref="G328">IFERROR(_xlfn.IFS(AND(Table13[[#This Row],[New Cost Per Unit]]&lt;&gt;"",Table13[[#This Row],[Percentage Change]]&lt;&gt;""),"Error",Table13[[#This Row],[New Cost Per Unit]]&lt;&gt;"",(Table13[[#This Row],[New Cost Per Unit]]/Table13[[#This Row],[Current Unit Cost]]-1),Table13[[#This Row],[Percentage Change]]&lt;&gt;"",""),"Missing Data")</f>
        <v>Missing Data</v>
      </c>
      <c r="H328" s="7"/>
      <c r="I328" s="4" t="str" cm="1">
        <f t="array" ref="I328">IFERROR(_xlfn.IFS(AND(Table13[[#This Row],[New Cost Per Unit]]&lt;&gt;"",Table13[[#This Row],[Percentage Change]]&lt;&gt;""),"Error",Table13[[#This Row],[New Cost Per Unit]]&lt;&gt;"","",Table13[[#This Row],[Percentage Change]]&lt;&gt;"",(Table13[[#This Row],[Percentage Change]]+1)*Table13[[#This Row],[Current Unit Cost]]),"Missing Data")</f>
        <v>Missing Data</v>
      </c>
      <c r="J328" t="str" cm="1">
        <f t="array" ref="J32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9" spans="1:10" x14ac:dyDescent="0.25">
      <c r="A329">
        <v>322</v>
      </c>
      <c r="B329" t="s">
        <v>269</v>
      </c>
      <c r="C329" t="s">
        <v>353</v>
      </c>
      <c r="D329" t="s">
        <v>30</v>
      </c>
      <c r="E329" s="1">
        <v>2.68</v>
      </c>
      <c r="F329" s="6"/>
      <c r="G329" s="3" t="str" cm="1">
        <f t="array" ref="G329">IFERROR(_xlfn.IFS(AND(Table13[[#This Row],[New Cost Per Unit]]&lt;&gt;"",Table13[[#This Row],[Percentage Change]]&lt;&gt;""),"Error",Table13[[#This Row],[New Cost Per Unit]]&lt;&gt;"",(Table13[[#This Row],[New Cost Per Unit]]/Table13[[#This Row],[Current Unit Cost]]-1),Table13[[#This Row],[Percentage Change]]&lt;&gt;"",""),"Missing Data")</f>
        <v>Missing Data</v>
      </c>
      <c r="H329" s="7"/>
      <c r="I329" s="4" t="str" cm="1">
        <f t="array" ref="I329">IFERROR(_xlfn.IFS(AND(Table13[[#This Row],[New Cost Per Unit]]&lt;&gt;"",Table13[[#This Row],[Percentage Change]]&lt;&gt;""),"Error",Table13[[#This Row],[New Cost Per Unit]]&lt;&gt;"","",Table13[[#This Row],[Percentage Change]]&lt;&gt;"",(Table13[[#This Row],[Percentage Change]]+1)*Table13[[#This Row],[Current Unit Cost]]),"Missing Data")</f>
        <v>Missing Data</v>
      </c>
      <c r="J329" t="str" cm="1">
        <f t="array" ref="J32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0" spans="1:10" x14ac:dyDescent="0.25">
      <c r="A330">
        <v>323</v>
      </c>
      <c r="B330" t="s">
        <v>269</v>
      </c>
      <c r="C330" t="s">
        <v>354</v>
      </c>
      <c r="D330" t="s">
        <v>30</v>
      </c>
      <c r="E330" s="1">
        <v>2.87</v>
      </c>
      <c r="F330" s="6"/>
      <c r="G330" s="3" t="str" cm="1">
        <f t="array" ref="G330">IFERROR(_xlfn.IFS(AND(Table13[[#This Row],[New Cost Per Unit]]&lt;&gt;"",Table13[[#This Row],[Percentage Change]]&lt;&gt;""),"Error",Table13[[#This Row],[New Cost Per Unit]]&lt;&gt;"",(Table13[[#This Row],[New Cost Per Unit]]/Table13[[#This Row],[Current Unit Cost]]-1),Table13[[#This Row],[Percentage Change]]&lt;&gt;"",""),"Missing Data")</f>
        <v>Missing Data</v>
      </c>
      <c r="H330" s="7"/>
      <c r="I330" s="4" t="str" cm="1">
        <f t="array" ref="I330">IFERROR(_xlfn.IFS(AND(Table13[[#This Row],[New Cost Per Unit]]&lt;&gt;"",Table13[[#This Row],[Percentage Change]]&lt;&gt;""),"Error",Table13[[#This Row],[New Cost Per Unit]]&lt;&gt;"","",Table13[[#This Row],[Percentage Change]]&lt;&gt;"",(Table13[[#This Row],[Percentage Change]]+1)*Table13[[#This Row],[Current Unit Cost]]),"Missing Data")</f>
        <v>Missing Data</v>
      </c>
      <c r="J330" t="str" cm="1">
        <f t="array" ref="J33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1" spans="1:10" x14ac:dyDescent="0.25">
      <c r="A331">
        <v>324</v>
      </c>
      <c r="B331" t="s">
        <v>269</v>
      </c>
      <c r="C331" t="s">
        <v>355</v>
      </c>
      <c r="D331" t="s">
        <v>30</v>
      </c>
      <c r="E331" s="1">
        <v>3.05</v>
      </c>
      <c r="F331" s="6"/>
      <c r="G331" s="3" t="str" cm="1">
        <f t="array" ref="G331">IFERROR(_xlfn.IFS(AND(Table13[[#This Row],[New Cost Per Unit]]&lt;&gt;"",Table13[[#This Row],[Percentage Change]]&lt;&gt;""),"Error",Table13[[#This Row],[New Cost Per Unit]]&lt;&gt;"",(Table13[[#This Row],[New Cost Per Unit]]/Table13[[#This Row],[Current Unit Cost]]-1),Table13[[#This Row],[Percentage Change]]&lt;&gt;"",""),"Missing Data")</f>
        <v>Missing Data</v>
      </c>
      <c r="H331" s="7"/>
      <c r="I331" s="4" t="str" cm="1">
        <f t="array" ref="I331">IFERROR(_xlfn.IFS(AND(Table13[[#This Row],[New Cost Per Unit]]&lt;&gt;"",Table13[[#This Row],[Percentage Change]]&lt;&gt;""),"Error",Table13[[#This Row],[New Cost Per Unit]]&lt;&gt;"","",Table13[[#This Row],[Percentage Change]]&lt;&gt;"",(Table13[[#This Row],[Percentage Change]]+1)*Table13[[#This Row],[Current Unit Cost]]),"Missing Data")</f>
        <v>Missing Data</v>
      </c>
      <c r="J331" t="str" cm="1">
        <f t="array" ref="J33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2" spans="1:10" x14ac:dyDescent="0.25">
      <c r="A332">
        <v>325</v>
      </c>
      <c r="B332" t="s">
        <v>269</v>
      </c>
      <c r="C332" t="s">
        <v>356</v>
      </c>
      <c r="D332" t="s">
        <v>30</v>
      </c>
      <c r="E332" s="1">
        <v>3.24</v>
      </c>
      <c r="F332" s="6"/>
      <c r="G332" s="3" t="str" cm="1">
        <f t="array" ref="G332">IFERROR(_xlfn.IFS(AND(Table13[[#This Row],[New Cost Per Unit]]&lt;&gt;"",Table13[[#This Row],[Percentage Change]]&lt;&gt;""),"Error",Table13[[#This Row],[New Cost Per Unit]]&lt;&gt;"",(Table13[[#This Row],[New Cost Per Unit]]/Table13[[#This Row],[Current Unit Cost]]-1),Table13[[#This Row],[Percentage Change]]&lt;&gt;"",""),"Missing Data")</f>
        <v>Missing Data</v>
      </c>
      <c r="H332" s="7"/>
      <c r="I332" s="4" t="str" cm="1">
        <f t="array" ref="I332">IFERROR(_xlfn.IFS(AND(Table13[[#This Row],[New Cost Per Unit]]&lt;&gt;"",Table13[[#This Row],[Percentage Change]]&lt;&gt;""),"Error",Table13[[#This Row],[New Cost Per Unit]]&lt;&gt;"","",Table13[[#This Row],[Percentage Change]]&lt;&gt;"",(Table13[[#This Row],[Percentage Change]]+1)*Table13[[#This Row],[Current Unit Cost]]),"Missing Data")</f>
        <v>Missing Data</v>
      </c>
      <c r="J332" t="str" cm="1">
        <f t="array" ref="J33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3" spans="1:10" x14ac:dyDescent="0.25">
      <c r="A333">
        <v>326</v>
      </c>
      <c r="B333" t="s">
        <v>269</v>
      </c>
      <c r="C333" t="s">
        <v>357</v>
      </c>
      <c r="D333" t="s">
        <v>30</v>
      </c>
      <c r="E333" s="1">
        <v>3.42</v>
      </c>
      <c r="F333" s="6"/>
      <c r="G333" s="3" t="str" cm="1">
        <f t="array" ref="G333">IFERROR(_xlfn.IFS(AND(Table13[[#This Row],[New Cost Per Unit]]&lt;&gt;"",Table13[[#This Row],[Percentage Change]]&lt;&gt;""),"Error",Table13[[#This Row],[New Cost Per Unit]]&lt;&gt;"",(Table13[[#This Row],[New Cost Per Unit]]/Table13[[#This Row],[Current Unit Cost]]-1),Table13[[#This Row],[Percentage Change]]&lt;&gt;"",""),"Missing Data")</f>
        <v>Missing Data</v>
      </c>
      <c r="H333" s="7"/>
      <c r="I333" s="4" t="str" cm="1">
        <f t="array" ref="I333">IFERROR(_xlfn.IFS(AND(Table13[[#This Row],[New Cost Per Unit]]&lt;&gt;"",Table13[[#This Row],[Percentage Change]]&lt;&gt;""),"Error",Table13[[#This Row],[New Cost Per Unit]]&lt;&gt;"","",Table13[[#This Row],[Percentage Change]]&lt;&gt;"",(Table13[[#This Row],[Percentage Change]]+1)*Table13[[#This Row],[Current Unit Cost]]),"Missing Data")</f>
        <v>Missing Data</v>
      </c>
      <c r="J333" t="str" cm="1">
        <f t="array" ref="J33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4" spans="1:10" x14ac:dyDescent="0.25">
      <c r="A334">
        <v>327</v>
      </c>
      <c r="B334" t="s">
        <v>269</v>
      </c>
      <c r="C334" t="s">
        <v>358</v>
      </c>
      <c r="D334" t="s">
        <v>30</v>
      </c>
      <c r="E334" s="1">
        <v>2.56</v>
      </c>
      <c r="F334" s="6"/>
      <c r="G334" s="3" t="str" cm="1">
        <f t="array" ref="G334">IFERROR(_xlfn.IFS(AND(Table13[[#This Row],[New Cost Per Unit]]&lt;&gt;"",Table13[[#This Row],[Percentage Change]]&lt;&gt;""),"Error",Table13[[#This Row],[New Cost Per Unit]]&lt;&gt;"",(Table13[[#This Row],[New Cost Per Unit]]/Table13[[#This Row],[Current Unit Cost]]-1),Table13[[#This Row],[Percentage Change]]&lt;&gt;"",""),"Missing Data")</f>
        <v>Missing Data</v>
      </c>
      <c r="H334" s="7"/>
      <c r="I334" s="4" t="str" cm="1">
        <f t="array" ref="I334">IFERROR(_xlfn.IFS(AND(Table13[[#This Row],[New Cost Per Unit]]&lt;&gt;"",Table13[[#This Row],[Percentage Change]]&lt;&gt;""),"Error",Table13[[#This Row],[New Cost Per Unit]]&lt;&gt;"","",Table13[[#This Row],[Percentage Change]]&lt;&gt;"",(Table13[[#This Row],[Percentage Change]]+1)*Table13[[#This Row],[Current Unit Cost]]),"Missing Data")</f>
        <v>Missing Data</v>
      </c>
      <c r="J334" t="str" cm="1">
        <f t="array" ref="J33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5" spans="1:10" x14ac:dyDescent="0.25">
      <c r="A335">
        <v>328</v>
      </c>
      <c r="B335" t="s">
        <v>269</v>
      </c>
      <c r="C335" t="s">
        <v>359</v>
      </c>
      <c r="D335" t="s">
        <v>30</v>
      </c>
      <c r="E335" s="1">
        <v>2.75</v>
      </c>
      <c r="F335" s="6"/>
      <c r="G335" s="3" t="str" cm="1">
        <f t="array" ref="G335">IFERROR(_xlfn.IFS(AND(Table13[[#This Row],[New Cost Per Unit]]&lt;&gt;"",Table13[[#This Row],[Percentage Change]]&lt;&gt;""),"Error",Table13[[#This Row],[New Cost Per Unit]]&lt;&gt;"",(Table13[[#This Row],[New Cost Per Unit]]/Table13[[#This Row],[Current Unit Cost]]-1),Table13[[#This Row],[Percentage Change]]&lt;&gt;"",""),"Missing Data")</f>
        <v>Missing Data</v>
      </c>
      <c r="H335" s="7"/>
      <c r="I335" s="4" t="str" cm="1">
        <f t="array" ref="I335">IFERROR(_xlfn.IFS(AND(Table13[[#This Row],[New Cost Per Unit]]&lt;&gt;"",Table13[[#This Row],[Percentage Change]]&lt;&gt;""),"Error",Table13[[#This Row],[New Cost Per Unit]]&lt;&gt;"","",Table13[[#This Row],[Percentage Change]]&lt;&gt;"",(Table13[[#This Row],[Percentage Change]]+1)*Table13[[#This Row],[Current Unit Cost]]),"Missing Data")</f>
        <v>Missing Data</v>
      </c>
      <c r="J335" t="str" cm="1">
        <f t="array" ref="J33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6" spans="1:10" x14ac:dyDescent="0.25">
      <c r="A336">
        <v>329</v>
      </c>
      <c r="B336" t="s">
        <v>269</v>
      </c>
      <c r="C336" t="s">
        <v>360</v>
      </c>
      <c r="D336" t="s">
        <v>30</v>
      </c>
      <c r="E336" s="1">
        <v>2.93</v>
      </c>
      <c r="F336" s="6"/>
      <c r="G336" s="3" t="str" cm="1">
        <f t="array" ref="G336">IFERROR(_xlfn.IFS(AND(Table13[[#This Row],[New Cost Per Unit]]&lt;&gt;"",Table13[[#This Row],[Percentage Change]]&lt;&gt;""),"Error",Table13[[#This Row],[New Cost Per Unit]]&lt;&gt;"",(Table13[[#This Row],[New Cost Per Unit]]/Table13[[#This Row],[Current Unit Cost]]-1),Table13[[#This Row],[Percentage Change]]&lt;&gt;"",""),"Missing Data")</f>
        <v>Missing Data</v>
      </c>
      <c r="H336" s="7"/>
      <c r="I336" s="4" t="str" cm="1">
        <f t="array" ref="I336">IFERROR(_xlfn.IFS(AND(Table13[[#This Row],[New Cost Per Unit]]&lt;&gt;"",Table13[[#This Row],[Percentage Change]]&lt;&gt;""),"Error",Table13[[#This Row],[New Cost Per Unit]]&lt;&gt;"","",Table13[[#This Row],[Percentage Change]]&lt;&gt;"",(Table13[[#This Row],[Percentage Change]]+1)*Table13[[#This Row],[Current Unit Cost]]),"Missing Data")</f>
        <v>Missing Data</v>
      </c>
      <c r="J336" t="str" cm="1">
        <f t="array" ref="J33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7" spans="1:10" x14ac:dyDescent="0.25">
      <c r="A337">
        <v>330</v>
      </c>
      <c r="B337" t="s">
        <v>269</v>
      </c>
      <c r="C337" t="s">
        <v>361</v>
      </c>
      <c r="D337" t="s">
        <v>30</v>
      </c>
      <c r="E337" s="1">
        <v>3.12</v>
      </c>
      <c r="F337" s="6"/>
      <c r="G337" s="3" t="str" cm="1">
        <f t="array" ref="G337">IFERROR(_xlfn.IFS(AND(Table13[[#This Row],[New Cost Per Unit]]&lt;&gt;"",Table13[[#This Row],[Percentage Change]]&lt;&gt;""),"Error",Table13[[#This Row],[New Cost Per Unit]]&lt;&gt;"",(Table13[[#This Row],[New Cost Per Unit]]/Table13[[#This Row],[Current Unit Cost]]-1),Table13[[#This Row],[Percentage Change]]&lt;&gt;"",""),"Missing Data")</f>
        <v>Missing Data</v>
      </c>
      <c r="H337" s="7"/>
      <c r="I337" s="4" t="str" cm="1">
        <f t="array" ref="I337">IFERROR(_xlfn.IFS(AND(Table13[[#This Row],[New Cost Per Unit]]&lt;&gt;"",Table13[[#This Row],[Percentage Change]]&lt;&gt;""),"Error",Table13[[#This Row],[New Cost Per Unit]]&lt;&gt;"","",Table13[[#This Row],[Percentage Change]]&lt;&gt;"",(Table13[[#This Row],[Percentage Change]]+1)*Table13[[#This Row],[Current Unit Cost]]),"Missing Data")</f>
        <v>Missing Data</v>
      </c>
      <c r="J337" t="str" cm="1">
        <f t="array" ref="J33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8" spans="1:10" x14ac:dyDescent="0.25">
      <c r="A338">
        <v>331</v>
      </c>
      <c r="B338" t="s">
        <v>269</v>
      </c>
      <c r="C338" t="s">
        <v>362</v>
      </c>
      <c r="D338" t="s">
        <v>30</v>
      </c>
      <c r="E338" s="1">
        <v>3.3</v>
      </c>
      <c r="F338" s="6"/>
      <c r="G338" s="3" t="str" cm="1">
        <f t="array" ref="G338">IFERROR(_xlfn.IFS(AND(Table13[[#This Row],[New Cost Per Unit]]&lt;&gt;"",Table13[[#This Row],[Percentage Change]]&lt;&gt;""),"Error",Table13[[#This Row],[New Cost Per Unit]]&lt;&gt;"",(Table13[[#This Row],[New Cost Per Unit]]/Table13[[#This Row],[Current Unit Cost]]-1),Table13[[#This Row],[Percentage Change]]&lt;&gt;"",""),"Missing Data")</f>
        <v>Missing Data</v>
      </c>
      <c r="H338" s="7"/>
      <c r="I338" s="4" t="str" cm="1">
        <f t="array" ref="I338">IFERROR(_xlfn.IFS(AND(Table13[[#This Row],[New Cost Per Unit]]&lt;&gt;"",Table13[[#This Row],[Percentage Change]]&lt;&gt;""),"Error",Table13[[#This Row],[New Cost Per Unit]]&lt;&gt;"","",Table13[[#This Row],[Percentage Change]]&lt;&gt;"",(Table13[[#This Row],[Percentage Change]]+1)*Table13[[#This Row],[Current Unit Cost]]),"Missing Data")</f>
        <v>Missing Data</v>
      </c>
      <c r="J338" t="str" cm="1">
        <f t="array" ref="J33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9" spans="1:10" ht="15.75" thickBot="1" x14ac:dyDescent="0.3">
      <c r="A339">
        <v>332</v>
      </c>
      <c r="B339" t="s">
        <v>269</v>
      </c>
      <c r="C339" t="s">
        <v>363</v>
      </c>
      <c r="D339" t="s">
        <v>30</v>
      </c>
      <c r="E339" s="1">
        <v>3.49</v>
      </c>
      <c r="F339" s="8"/>
      <c r="G339" s="3" t="str" cm="1">
        <f t="array" ref="G339">IFERROR(_xlfn.IFS(AND(Table13[[#This Row],[New Cost Per Unit]]&lt;&gt;"",Table13[[#This Row],[Percentage Change]]&lt;&gt;""),"Error",Table13[[#This Row],[New Cost Per Unit]]&lt;&gt;"",(Table13[[#This Row],[New Cost Per Unit]]/Table13[[#This Row],[Current Unit Cost]]-1),Table13[[#This Row],[Percentage Change]]&lt;&gt;"",""),"Missing Data")</f>
        <v>Missing Data</v>
      </c>
      <c r="H339" s="7"/>
      <c r="I339" s="4" t="str" cm="1">
        <f t="array" ref="I339">IFERROR(_xlfn.IFS(AND(Table13[[#This Row],[New Cost Per Unit]]&lt;&gt;"",Table13[[#This Row],[Percentage Change]]&lt;&gt;""),"Error",Table13[[#This Row],[New Cost Per Unit]]&lt;&gt;"","",Table13[[#This Row],[Percentage Change]]&lt;&gt;"",(Table13[[#This Row],[Percentage Change]]+1)*Table13[[#This Row],[Current Unit Cost]]),"Missing Data")</f>
        <v>Missing Data</v>
      </c>
      <c r="J339" t="str" cm="1">
        <f t="array" ref="J33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sheetData>
  <protectedRanges>
    <protectedRange sqref="F8:F339 H8:H339" name="Data Entry Fields"/>
  </protectedRanges>
  <mergeCells count="4">
    <mergeCell ref="B1:E1"/>
    <mergeCell ref="B2:E4"/>
    <mergeCell ref="F5:G6"/>
    <mergeCell ref="H5:I6"/>
  </mergeCells>
  <conditionalFormatting sqref="J8:J339">
    <cfRule type="containsText" dxfId="8" priority="1" operator="containsText" text="Warning">
      <formula>NOT(ISERROR(SEARCH("Warning",J8)))</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671E6-A5F0-4C0D-A4A7-9DBF30F3BF49}">
  <dimension ref="A1:J339"/>
  <sheetViews>
    <sheetView topLeftCell="A6" workbookViewId="0">
      <selection activeCell="H13" sqref="H13"/>
    </sheetView>
  </sheetViews>
  <sheetFormatPr defaultRowHeight="15" x14ac:dyDescent="0.25"/>
  <cols>
    <col min="1" max="1" width="8.28515625" bestFit="1" customWidth="1"/>
    <col min="2" max="2" width="13.7109375" bestFit="1" customWidth="1"/>
    <col min="3" max="3" width="64.28515625" bestFit="1" customWidth="1"/>
    <col min="4" max="4" width="11.28515625" bestFit="1" customWidth="1"/>
    <col min="5" max="5" width="13.5703125" bestFit="1" customWidth="1"/>
    <col min="6" max="6" width="13.42578125" customWidth="1"/>
    <col min="7" max="7" width="14.7109375" customWidth="1"/>
    <col min="8" max="8" width="23.140625" bestFit="1" customWidth="1"/>
    <col min="9" max="9" width="16.140625" customWidth="1"/>
    <col min="10" max="10" width="67.140625" bestFit="1" customWidth="1"/>
  </cols>
  <sheetData>
    <row r="1" spans="1:10" ht="21.75" thickBot="1" x14ac:dyDescent="0.4">
      <c r="B1" s="37" t="s">
        <v>0</v>
      </c>
      <c r="C1" s="38"/>
      <c r="D1" s="38"/>
      <c r="E1" s="39"/>
      <c r="H1" t="s">
        <v>3</v>
      </c>
      <c r="I1">
        <f>COUNTIFS(Table14[Validation],"="&amp;"Please enter a value into New Cost Per Unit or Percentage Change")</f>
        <v>326</v>
      </c>
      <c r="J1" s="5"/>
    </row>
    <row r="2" spans="1:10" x14ac:dyDescent="0.25">
      <c r="B2" s="47" t="s">
        <v>375</v>
      </c>
      <c r="C2" s="48"/>
      <c r="D2" s="48"/>
      <c r="E2" s="49"/>
      <c r="F2" s="2"/>
      <c r="H2" t="s">
        <v>376</v>
      </c>
      <c r="I2">
        <f>COUNTIFS(Table14[Validation],"="&amp;"")</f>
        <v>0</v>
      </c>
      <c r="J2" s="5"/>
    </row>
    <row r="3" spans="1:10" x14ac:dyDescent="0.25">
      <c r="B3" s="50"/>
      <c r="C3" s="48"/>
      <c r="D3" s="48"/>
      <c r="E3" s="49"/>
      <c r="F3" s="2"/>
      <c r="H3" t="s">
        <v>377</v>
      </c>
      <c r="J3" s="5"/>
    </row>
    <row r="4" spans="1:10" ht="15.75" thickBot="1" x14ac:dyDescent="0.3">
      <c r="B4" s="51"/>
      <c r="C4" s="52"/>
      <c r="D4" s="52"/>
      <c r="E4" s="53"/>
      <c r="F4" s="2"/>
      <c r="J4" s="5"/>
    </row>
    <row r="5" spans="1:10" ht="15.75" thickBot="1" x14ac:dyDescent="0.3"/>
    <row r="6" spans="1:10" ht="21" x14ac:dyDescent="0.35">
      <c r="F6" s="60" t="s">
        <v>7</v>
      </c>
      <c r="G6" s="61"/>
      <c r="H6" s="31" t="s">
        <v>8</v>
      </c>
      <c r="I6" s="31"/>
    </row>
    <row r="7" spans="1:10" ht="45" customHeight="1" x14ac:dyDescent="0.25">
      <c r="A7" s="9" t="s">
        <v>9</v>
      </c>
      <c r="B7" s="9" t="s">
        <v>10</v>
      </c>
      <c r="C7" s="9" t="s">
        <v>11</v>
      </c>
      <c r="D7" s="9" t="s">
        <v>12</v>
      </c>
      <c r="E7" s="9" t="s">
        <v>382</v>
      </c>
      <c r="F7" s="10" t="s">
        <v>14</v>
      </c>
      <c r="G7" s="11" t="s">
        <v>15</v>
      </c>
      <c r="H7" s="9" t="s">
        <v>17</v>
      </c>
      <c r="I7" s="9" t="s">
        <v>18</v>
      </c>
      <c r="J7" s="9" t="s">
        <v>19</v>
      </c>
    </row>
    <row r="8" spans="1:10" x14ac:dyDescent="0.25">
      <c r="A8">
        <v>1</v>
      </c>
      <c r="B8" t="s">
        <v>20</v>
      </c>
      <c r="C8" t="s">
        <v>21</v>
      </c>
      <c r="D8" t="s">
        <v>22</v>
      </c>
      <c r="E8" s="1">
        <v>143.16</v>
      </c>
      <c r="F8" s="6">
        <v>1000</v>
      </c>
      <c r="G8" s="7"/>
      <c r="H8" s="4" cm="1">
        <f t="array" ref="H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1000</v>
      </c>
      <c r="I8" s="3" cm="1">
        <f t="array" ref="I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5.9851913942442021</v>
      </c>
      <c r="J8" t="str" cm="1">
        <f t="array" ref="J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Warning Significant Price Increase</v>
      </c>
    </row>
    <row r="9" spans="1:10" x14ac:dyDescent="0.25">
      <c r="A9">
        <v>2</v>
      </c>
      <c r="B9" t="s">
        <v>20</v>
      </c>
      <c r="C9" t="s">
        <v>23</v>
      </c>
      <c r="D9" t="s">
        <v>22</v>
      </c>
      <c r="E9" s="1">
        <v>98.4</v>
      </c>
      <c r="F9" s="6">
        <v>10</v>
      </c>
      <c r="G9" s="7"/>
      <c r="H9" s="4" cm="1">
        <f t="array" ref="H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10</v>
      </c>
      <c r="I9" s="3" cm="1">
        <f t="array" ref="I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-0.89837398373983746</v>
      </c>
      <c r="J9" t="str" cm="1">
        <f t="array" ref="J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Warning Negative Price Change</v>
      </c>
    </row>
    <row r="10" spans="1:10" x14ac:dyDescent="0.25">
      <c r="A10">
        <v>3</v>
      </c>
      <c r="B10" t="s">
        <v>20</v>
      </c>
      <c r="C10" t="s">
        <v>24</v>
      </c>
      <c r="D10" t="s">
        <v>22</v>
      </c>
      <c r="E10" s="1">
        <v>51.44</v>
      </c>
      <c r="F10" s="6">
        <v>10</v>
      </c>
      <c r="G10" s="7"/>
      <c r="H10" s="4" cm="1">
        <f t="array" ref="H1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10</v>
      </c>
      <c r="I10" s="3" cm="1">
        <f t="array" ref="I1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-0.80559875583203733</v>
      </c>
      <c r="J10" t="str" cm="1">
        <f t="array" ref="J1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Warning Negative Price Change</v>
      </c>
    </row>
    <row r="11" spans="1:10" x14ac:dyDescent="0.25">
      <c r="A11">
        <v>4</v>
      </c>
      <c r="B11" t="s">
        <v>20</v>
      </c>
      <c r="C11" t="s">
        <v>25</v>
      </c>
      <c r="D11" t="s">
        <v>22</v>
      </c>
      <c r="E11" s="1">
        <v>44.31</v>
      </c>
      <c r="F11" s="6">
        <v>2</v>
      </c>
      <c r="G11" s="7"/>
      <c r="H11" s="4" cm="1">
        <f t="array" ref="H1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2</v>
      </c>
      <c r="I11" s="3" cm="1">
        <f t="array" ref="I1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-0.95486346197246674</v>
      </c>
      <c r="J11" t="str" cm="1">
        <f t="array" ref="J1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Warning Negative Price Change</v>
      </c>
    </row>
    <row r="12" spans="1:10" x14ac:dyDescent="0.25">
      <c r="A12">
        <v>5</v>
      </c>
      <c r="B12" t="s">
        <v>20</v>
      </c>
      <c r="C12" t="s">
        <v>26</v>
      </c>
      <c r="D12" t="s">
        <v>22</v>
      </c>
      <c r="E12" s="1">
        <v>44.31</v>
      </c>
      <c r="F12" s="6">
        <v>50</v>
      </c>
      <c r="G12" s="7"/>
      <c r="H12" s="4" cm="1">
        <f t="array" ref="H1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50</v>
      </c>
      <c r="I12" s="3" cm="1">
        <f t="array" ref="I1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0.1284134506883321</v>
      </c>
      <c r="J12" t="str" cm="1">
        <f t="array" ref="J1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
      </c>
    </row>
    <row r="13" spans="1:10" x14ac:dyDescent="0.25">
      <c r="A13">
        <v>6</v>
      </c>
      <c r="B13" t="s">
        <v>20</v>
      </c>
      <c r="C13" t="s">
        <v>27</v>
      </c>
      <c r="D13" t="s">
        <v>22</v>
      </c>
      <c r="E13" s="1">
        <v>104.65</v>
      </c>
      <c r="F13" s="6">
        <v>5</v>
      </c>
      <c r="G13" s="7">
        <v>0.1</v>
      </c>
      <c r="H13" s="4" t="str" cm="1">
        <f t="array" ref="H1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Error</v>
      </c>
      <c r="I13" s="3" t="str" cm="1">
        <f t="array" ref="I1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Error</v>
      </c>
      <c r="J13" t="str" cm="1">
        <f t="array" ref="J1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Enter only one value into either New Cost Per Unit or Percentage Change</v>
      </c>
    </row>
    <row r="14" spans="1:10" x14ac:dyDescent="0.25">
      <c r="A14">
        <v>7</v>
      </c>
      <c r="B14" t="s">
        <v>28</v>
      </c>
      <c r="C14" t="s">
        <v>29</v>
      </c>
      <c r="D14" t="s">
        <v>30</v>
      </c>
      <c r="E14" s="1">
        <v>1.1100000000000001</v>
      </c>
      <c r="F14" s="6"/>
      <c r="G14" s="7"/>
      <c r="H14" s="4" t="str" cm="1">
        <f t="array" ref="H1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 s="3" t="str" cm="1">
        <f t="array" ref="I1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 t="str" cm="1">
        <f t="array" ref="J1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 spans="1:10" x14ac:dyDescent="0.25">
      <c r="A15">
        <v>8</v>
      </c>
      <c r="B15" t="s">
        <v>28</v>
      </c>
      <c r="C15" t="s">
        <v>383</v>
      </c>
      <c r="D15" t="s">
        <v>30</v>
      </c>
      <c r="E15" s="1">
        <v>1.1100000000000001</v>
      </c>
      <c r="F15" s="6"/>
      <c r="G15" s="7"/>
      <c r="H15" s="4" t="str" cm="1">
        <f t="array" ref="H1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 s="3" t="str" cm="1">
        <f t="array" ref="I1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 t="str" cm="1">
        <f t="array" ref="J1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 spans="1:10" x14ac:dyDescent="0.25">
      <c r="A16">
        <v>9</v>
      </c>
      <c r="B16" t="s">
        <v>28</v>
      </c>
      <c r="C16" t="s">
        <v>31</v>
      </c>
      <c r="D16" t="s">
        <v>22</v>
      </c>
      <c r="E16" s="1">
        <v>28.36</v>
      </c>
      <c r="F16" s="6"/>
      <c r="G16" s="7"/>
      <c r="H16" s="4" t="str" cm="1">
        <f t="array" ref="H1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 s="3" t="str" cm="1">
        <f t="array" ref="I1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 t="str" cm="1">
        <f t="array" ref="J1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 spans="1:10" x14ac:dyDescent="0.25">
      <c r="A17">
        <v>10</v>
      </c>
      <c r="B17" t="s">
        <v>28</v>
      </c>
      <c r="C17" t="s">
        <v>384</v>
      </c>
      <c r="D17" t="s">
        <v>22</v>
      </c>
      <c r="E17" s="1">
        <v>28.36</v>
      </c>
      <c r="F17" s="6"/>
      <c r="G17" s="7"/>
      <c r="H17" s="4" t="str" cm="1">
        <f t="array" ref="H1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 s="3" t="str" cm="1">
        <f t="array" ref="I1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 t="str" cm="1">
        <f t="array" ref="J1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 spans="1:10" x14ac:dyDescent="0.25">
      <c r="A18">
        <v>11</v>
      </c>
      <c r="B18" t="s">
        <v>28</v>
      </c>
      <c r="C18" t="s">
        <v>32</v>
      </c>
      <c r="D18" t="s">
        <v>22</v>
      </c>
      <c r="E18" s="1">
        <v>34.549999999999997</v>
      </c>
      <c r="F18" s="6"/>
      <c r="G18" s="7"/>
      <c r="H18" s="4" t="str" cm="1">
        <f t="array" ref="H1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 s="3" t="str" cm="1">
        <f t="array" ref="I1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 t="str" cm="1">
        <f t="array" ref="J1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 spans="1:10" x14ac:dyDescent="0.25">
      <c r="A19">
        <v>12</v>
      </c>
      <c r="B19" t="s">
        <v>28</v>
      </c>
      <c r="C19" t="s">
        <v>385</v>
      </c>
      <c r="D19" t="s">
        <v>22</v>
      </c>
      <c r="E19" s="1">
        <v>34.549999999999997</v>
      </c>
      <c r="F19" s="6"/>
      <c r="G19" s="7"/>
      <c r="H19" s="4" t="str" cm="1">
        <f t="array" ref="H1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 s="3" t="str" cm="1">
        <f t="array" ref="I1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 t="str" cm="1">
        <f t="array" ref="J1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 spans="1:10" x14ac:dyDescent="0.25">
      <c r="A20">
        <v>13</v>
      </c>
      <c r="B20" t="s">
        <v>28</v>
      </c>
      <c r="C20" t="s">
        <v>33</v>
      </c>
      <c r="D20" t="s">
        <v>34</v>
      </c>
      <c r="E20" s="1">
        <v>102.44</v>
      </c>
      <c r="F20" s="6"/>
      <c r="G20" s="7"/>
      <c r="H20" s="4" t="str" cm="1">
        <f t="array" ref="H2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 s="3" t="str" cm="1">
        <f t="array" ref="I2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 t="str" cm="1">
        <f t="array" ref="J2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 spans="1:10" x14ac:dyDescent="0.25">
      <c r="A21">
        <v>14</v>
      </c>
      <c r="B21" t="s">
        <v>28</v>
      </c>
      <c r="C21" t="s">
        <v>35</v>
      </c>
      <c r="D21" t="s">
        <v>36</v>
      </c>
      <c r="E21" s="1">
        <v>7.05</v>
      </c>
      <c r="F21" s="6"/>
      <c r="G21" s="7"/>
      <c r="H21" s="4" t="str" cm="1">
        <f t="array" ref="H2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 s="3" t="str" cm="1">
        <f t="array" ref="I2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 t="str" cm="1">
        <f t="array" ref="J2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 spans="1:10" x14ac:dyDescent="0.25">
      <c r="A22">
        <v>15</v>
      </c>
      <c r="B22" t="s">
        <v>28</v>
      </c>
      <c r="C22" t="s">
        <v>387</v>
      </c>
      <c r="D22" t="s">
        <v>30</v>
      </c>
      <c r="E22" s="1">
        <v>1.1100000000000001</v>
      </c>
      <c r="F22" s="6"/>
      <c r="G22" s="7"/>
      <c r="H22" s="4" t="str" cm="1">
        <f t="array" ref="H2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 s="3" t="str" cm="1">
        <f t="array" ref="I2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 t="str" cm="1">
        <f t="array" ref="J2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 spans="1:10" x14ac:dyDescent="0.25">
      <c r="A23">
        <v>16</v>
      </c>
      <c r="B23" t="s">
        <v>28</v>
      </c>
      <c r="C23" t="s">
        <v>388</v>
      </c>
      <c r="D23" t="s">
        <v>22</v>
      </c>
      <c r="E23" s="1">
        <v>212.56</v>
      </c>
      <c r="F23" s="6"/>
      <c r="G23" s="7"/>
      <c r="H23" s="4" t="str" cm="1">
        <f t="array" ref="H2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 s="3" t="str" cm="1">
        <f t="array" ref="I2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 t="str" cm="1">
        <f t="array" ref="J2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 spans="1:10" x14ac:dyDescent="0.25">
      <c r="A24">
        <v>17</v>
      </c>
      <c r="B24" t="s">
        <v>28</v>
      </c>
      <c r="C24" t="s">
        <v>37</v>
      </c>
      <c r="D24" t="s">
        <v>22</v>
      </c>
      <c r="E24" s="1">
        <v>212.56</v>
      </c>
      <c r="F24" s="6"/>
      <c r="G24" s="7"/>
      <c r="H24" s="4" t="str" cm="1">
        <f t="array" ref="H2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 s="3" t="str" cm="1">
        <f t="array" ref="I2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 t="str" cm="1">
        <f t="array" ref="J2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 spans="1:10" x14ac:dyDescent="0.25">
      <c r="A25">
        <v>18</v>
      </c>
      <c r="B25" t="s">
        <v>38</v>
      </c>
      <c r="C25" t="s">
        <v>45</v>
      </c>
      <c r="D25" t="s">
        <v>30</v>
      </c>
      <c r="E25" s="1">
        <v>3.44</v>
      </c>
      <c r="F25" s="6"/>
      <c r="G25" s="7"/>
      <c r="H25" s="4" t="str" cm="1">
        <f t="array" ref="H2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 s="3" t="str" cm="1">
        <f t="array" ref="I2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 t="str" cm="1">
        <f t="array" ref="J2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 spans="1:10" x14ac:dyDescent="0.25">
      <c r="A26">
        <v>19</v>
      </c>
      <c r="B26" t="s">
        <v>38</v>
      </c>
      <c r="C26" t="s">
        <v>46</v>
      </c>
      <c r="D26" t="s">
        <v>30</v>
      </c>
      <c r="E26" s="1">
        <v>3.63</v>
      </c>
      <c r="F26" s="6"/>
      <c r="G26" s="7"/>
      <c r="H26" s="4" t="str" cm="1">
        <f t="array" ref="H2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 s="3" t="str" cm="1">
        <f t="array" ref="I2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 t="str" cm="1">
        <f t="array" ref="J2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 spans="1:10" x14ac:dyDescent="0.25">
      <c r="A27">
        <v>20</v>
      </c>
      <c r="B27" t="s">
        <v>38</v>
      </c>
      <c r="C27" t="s">
        <v>47</v>
      </c>
      <c r="D27" t="s">
        <v>30</v>
      </c>
      <c r="E27" s="1">
        <v>3.81</v>
      </c>
      <c r="F27" s="6"/>
      <c r="G27" s="7"/>
      <c r="H27" s="4" t="str" cm="1">
        <f t="array" ref="H2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 s="3" t="str" cm="1">
        <f t="array" ref="I2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 t="str" cm="1">
        <f t="array" ref="J2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 spans="1:10" x14ac:dyDescent="0.25">
      <c r="A28">
        <v>21</v>
      </c>
      <c r="B28" t="s">
        <v>38</v>
      </c>
      <c r="C28" t="s">
        <v>39</v>
      </c>
      <c r="D28" t="s">
        <v>30</v>
      </c>
      <c r="E28" s="1">
        <v>2.33</v>
      </c>
      <c r="F28" s="6"/>
      <c r="G28" s="7"/>
      <c r="H28" s="4" t="str" cm="1">
        <f t="array" ref="H2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 s="3" t="str" cm="1">
        <f t="array" ref="I2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 t="str" cm="1">
        <f t="array" ref="J2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 spans="1:10" x14ac:dyDescent="0.25">
      <c r="A29">
        <v>22</v>
      </c>
      <c r="B29" t="s">
        <v>38</v>
      </c>
      <c r="C29" t="s">
        <v>40</v>
      </c>
      <c r="D29" t="s">
        <v>30</v>
      </c>
      <c r="E29" s="1">
        <v>2.52</v>
      </c>
      <c r="F29" s="6"/>
      <c r="G29" s="7"/>
      <c r="H29" s="4" t="str" cm="1">
        <f t="array" ref="H2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 s="3" t="str" cm="1">
        <f t="array" ref="I2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 t="str" cm="1">
        <f t="array" ref="J2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 spans="1:10" x14ac:dyDescent="0.25">
      <c r="A30">
        <v>23</v>
      </c>
      <c r="B30" t="s">
        <v>38</v>
      </c>
      <c r="C30" t="s">
        <v>41</v>
      </c>
      <c r="D30" t="s">
        <v>30</v>
      </c>
      <c r="E30" s="1">
        <v>2.7</v>
      </c>
      <c r="F30" s="6"/>
      <c r="G30" s="7"/>
      <c r="H30" s="4" t="str" cm="1">
        <f t="array" ref="H3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 s="3" t="str" cm="1">
        <f t="array" ref="I3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 t="str" cm="1">
        <f t="array" ref="J3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 spans="1:10" x14ac:dyDescent="0.25">
      <c r="A31">
        <v>24</v>
      </c>
      <c r="B31" t="s">
        <v>38</v>
      </c>
      <c r="C31" t="s">
        <v>42</v>
      </c>
      <c r="D31" t="s">
        <v>30</v>
      </c>
      <c r="E31" s="1">
        <v>2.89</v>
      </c>
      <c r="F31" s="6"/>
      <c r="G31" s="7"/>
      <c r="H31" s="4" t="str" cm="1">
        <f t="array" ref="H3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 s="3" t="str" cm="1">
        <f t="array" ref="I3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 t="str" cm="1">
        <f t="array" ref="J3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 spans="1:10" x14ac:dyDescent="0.25">
      <c r="A32">
        <v>25</v>
      </c>
      <c r="B32" t="s">
        <v>38</v>
      </c>
      <c r="C32" t="s">
        <v>43</v>
      </c>
      <c r="D32" t="s">
        <v>30</v>
      </c>
      <c r="E32" s="1">
        <v>3.07</v>
      </c>
      <c r="F32" s="6"/>
      <c r="G32" s="7"/>
      <c r="H32" s="4" t="str" cm="1">
        <f t="array" ref="H3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 s="3" t="str" cm="1">
        <f t="array" ref="I3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 t="str" cm="1">
        <f t="array" ref="J3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 spans="1:10" x14ac:dyDescent="0.25">
      <c r="A33">
        <v>26</v>
      </c>
      <c r="B33" t="s">
        <v>38</v>
      </c>
      <c r="C33" t="s">
        <v>44</v>
      </c>
      <c r="D33" t="s">
        <v>30</v>
      </c>
      <c r="E33" s="1">
        <v>3.26</v>
      </c>
      <c r="F33" s="6"/>
      <c r="G33" s="7"/>
      <c r="H33" s="4" t="str" cm="1">
        <f t="array" ref="H3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 s="3" t="str" cm="1">
        <f t="array" ref="I3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 t="str" cm="1">
        <f t="array" ref="J3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4" spans="1:10" x14ac:dyDescent="0.25">
      <c r="A34">
        <v>27</v>
      </c>
      <c r="B34" t="s">
        <v>38</v>
      </c>
      <c r="C34" t="s">
        <v>55</v>
      </c>
      <c r="D34" t="s">
        <v>30</v>
      </c>
      <c r="E34" s="1">
        <v>2.2599999999999998</v>
      </c>
      <c r="F34" s="6"/>
      <c r="G34" s="7"/>
      <c r="H34" s="4" t="str" cm="1">
        <f t="array" ref="H3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4" s="3" t="str" cm="1">
        <f t="array" ref="I3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4" t="str" cm="1">
        <f t="array" ref="J3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5" spans="1:10" x14ac:dyDescent="0.25">
      <c r="A35">
        <v>28</v>
      </c>
      <c r="B35" t="s">
        <v>38</v>
      </c>
      <c r="C35" t="s">
        <v>56</v>
      </c>
      <c r="D35" t="s">
        <v>30</v>
      </c>
      <c r="E35" s="1">
        <v>2.36</v>
      </c>
      <c r="F35" s="6"/>
      <c r="G35" s="7"/>
      <c r="H35" s="4" t="str" cm="1">
        <f t="array" ref="H3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5" s="3" t="str" cm="1">
        <f t="array" ref="I3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5" t="str" cm="1">
        <f t="array" ref="J3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6" spans="1:10" x14ac:dyDescent="0.25">
      <c r="A36">
        <v>29</v>
      </c>
      <c r="B36" t="s">
        <v>38</v>
      </c>
      <c r="C36" t="s">
        <v>57</v>
      </c>
      <c r="D36" t="s">
        <v>30</v>
      </c>
      <c r="E36" s="1">
        <v>2.4500000000000002</v>
      </c>
      <c r="F36" s="6"/>
      <c r="G36" s="7"/>
      <c r="H36" s="4" t="str" cm="1">
        <f t="array" ref="H3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6" s="3" t="str" cm="1">
        <f t="array" ref="I3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6" t="str" cm="1">
        <f t="array" ref="J3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7" spans="1:10" x14ac:dyDescent="0.25">
      <c r="A37">
        <v>30</v>
      </c>
      <c r="B37" t="s">
        <v>38</v>
      </c>
      <c r="C37" t="s">
        <v>58</v>
      </c>
      <c r="D37" t="s">
        <v>30</v>
      </c>
      <c r="E37" s="1">
        <v>2.5499999999999998</v>
      </c>
      <c r="F37" s="6"/>
      <c r="G37" s="7"/>
      <c r="H37" s="4" t="str" cm="1">
        <f t="array" ref="H3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7" s="3" t="str" cm="1">
        <f t="array" ref="I3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7" t="str" cm="1">
        <f t="array" ref="J3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8" spans="1:10" x14ac:dyDescent="0.25">
      <c r="A38">
        <v>31</v>
      </c>
      <c r="B38" t="s">
        <v>38</v>
      </c>
      <c r="C38" t="s">
        <v>59</v>
      </c>
      <c r="D38" t="s">
        <v>30</v>
      </c>
      <c r="E38" s="1">
        <v>2.65</v>
      </c>
      <c r="F38" s="6"/>
      <c r="G38" s="7"/>
      <c r="H38" s="4" t="str" cm="1">
        <f t="array" ref="H3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8" s="3" t="str" cm="1">
        <f t="array" ref="I3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8" t="str" cm="1">
        <f t="array" ref="J3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9" spans="1:10" x14ac:dyDescent="0.25">
      <c r="A39">
        <v>32</v>
      </c>
      <c r="B39" t="s">
        <v>38</v>
      </c>
      <c r="C39" t="s">
        <v>60</v>
      </c>
      <c r="D39" t="s">
        <v>30</v>
      </c>
      <c r="E39" s="1">
        <v>2.75</v>
      </c>
      <c r="F39" s="6"/>
      <c r="G39" s="7"/>
      <c r="H39" s="4" t="str" cm="1">
        <f t="array" ref="H3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9" s="3" t="str" cm="1">
        <f t="array" ref="I3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9" t="str" cm="1">
        <f t="array" ref="J3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0" spans="1:10" x14ac:dyDescent="0.25">
      <c r="A40">
        <v>33</v>
      </c>
      <c r="B40" t="s">
        <v>38</v>
      </c>
      <c r="C40" t="s">
        <v>48</v>
      </c>
      <c r="D40" t="s">
        <v>30</v>
      </c>
      <c r="E40" s="1">
        <v>1.57</v>
      </c>
      <c r="F40" s="6"/>
      <c r="G40" s="7"/>
      <c r="H40" s="4" t="str" cm="1">
        <f t="array" ref="H4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0" s="3" t="str" cm="1">
        <f t="array" ref="I4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0" t="str" cm="1">
        <f t="array" ref="J4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1" spans="1:10" x14ac:dyDescent="0.25">
      <c r="A41">
        <v>34</v>
      </c>
      <c r="B41" t="s">
        <v>38</v>
      </c>
      <c r="C41" t="s">
        <v>49</v>
      </c>
      <c r="D41" t="s">
        <v>30</v>
      </c>
      <c r="E41" s="1">
        <v>1.67</v>
      </c>
      <c r="F41" s="6"/>
      <c r="G41" s="7"/>
      <c r="H41" s="4" t="str" cm="1">
        <f t="array" ref="H4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1" s="3" t="str" cm="1">
        <f t="array" ref="I4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1" t="str" cm="1">
        <f t="array" ref="J4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2" spans="1:10" x14ac:dyDescent="0.25">
      <c r="A42">
        <v>35</v>
      </c>
      <c r="B42" t="s">
        <v>38</v>
      </c>
      <c r="C42" t="s">
        <v>50</v>
      </c>
      <c r="D42" t="s">
        <v>30</v>
      </c>
      <c r="E42" s="1">
        <v>1.77</v>
      </c>
      <c r="F42" s="6"/>
      <c r="G42" s="7"/>
      <c r="H42" s="4" t="str" cm="1">
        <f t="array" ref="H4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2" s="3" t="str" cm="1">
        <f t="array" ref="I4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2" t="str" cm="1">
        <f t="array" ref="J4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3" spans="1:10" x14ac:dyDescent="0.25">
      <c r="A43">
        <v>36</v>
      </c>
      <c r="B43" t="s">
        <v>38</v>
      </c>
      <c r="C43" t="s">
        <v>51</v>
      </c>
      <c r="D43" t="s">
        <v>30</v>
      </c>
      <c r="E43" s="1">
        <v>1.87</v>
      </c>
      <c r="F43" s="6"/>
      <c r="G43" s="7"/>
      <c r="H43" s="4" t="str" cm="1">
        <f t="array" ref="H4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3" s="3" t="str" cm="1">
        <f t="array" ref="I4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3" t="str" cm="1">
        <f t="array" ref="J4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4" spans="1:10" x14ac:dyDescent="0.25">
      <c r="A44">
        <v>37</v>
      </c>
      <c r="B44" t="s">
        <v>38</v>
      </c>
      <c r="C44" t="s">
        <v>52</v>
      </c>
      <c r="D44" t="s">
        <v>30</v>
      </c>
      <c r="E44" s="1">
        <v>1.97</v>
      </c>
      <c r="F44" s="6"/>
      <c r="G44" s="7"/>
      <c r="H44" s="4" t="str" cm="1">
        <f t="array" ref="H4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4" s="3" t="str" cm="1">
        <f t="array" ref="I4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4" t="str" cm="1">
        <f t="array" ref="J4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5" spans="1:10" x14ac:dyDescent="0.25">
      <c r="A45">
        <v>38</v>
      </c>
      <c r="B45" t="s">
        <v>38</v>
      </c>
      <c r="C45" t="s">
        <v>53</v>
      </c>
      <c r="D45" t="s">
        <v>30</v>
      </c>
      <c r="E45" s="1">
        <v>2.06</v>
      </c>
      <c r="F45" s="6"/>
      <c r="G45" s="7"/>
      <c r="H45" s="4" t="str" cm="1">
        <f t="array" ref="H4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5" s="3" t="str" cm="1">
        <f t="array" ref="I4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5" t="str" cm="1">
        <f t="array" ref="J4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6" spans="1:10" x14ac:dyDescent="0.25">
      <c r="A46">
        <v>39</v>
      </c>
      <c r="B46" t="s">
        <v>38</v>
      </c>
      <c r="C46" t="s">
        <v>54</v>
      </c>
      <c r="D46" t="s">
        <v>30</v>
      </c>
      <c r="E46" s="1">
        <v>2.16</v>
      </c>
      <c r="F46" s="6"/>
      <c r="G46" s="7"/>
      <c r="H46" s="4" t="str" cm="1">
        <f t="array" ref="H4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6" s="3" t="str" cm="1">
        <f t="array" ref="I4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6" t="str" cm="1">
        <f t="array" ref="J4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7" spans="1:10" x14ac:dyDescent="0.25">
      <c r="A47">
        <v>40</v>
      </c>
      <c r="B47" t="s">
        <v>38</v>
      </c>
      <c r="C47" t="s">
        <v>70</v>
      </c>
      <c r="D47" t="s">
        <v>30</v>
      </c>
      <c r="E47" s="1">
        <v>3.66</v>
      </c>
      <c r="F47" s="6"/>
      <c r="G47" s="7"/>
      <c r="H47" s="4" t="str" cm="1">
        <f t="array" ref="H4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7" s="3" t="str" cm="1">
        <f t="array" ref="I4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7" t="str" cm="1">
        <f t="array" ref="J4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8" spans="1:10" x14ac:dyDescent="0.25">
      <c r="A48">
        <v>41</v>
      </c>
      <c r="B48" t="s">
        <v>38</v>
      </c>
      <c r="C48" t="s">
        <v>64</v>
      </c>
      <c r="D48" t="s">
        <v>30</v>
      </c>
      <c r="E48" s="1">
        <v>2.5499999999999998</v>
      </c>
      <c r="F48" s="6"/>
      <c r="G48" s="7"/>
      <c r="H48" s="4" t="str" cm="1">
        <f t="array" ref="H4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8" s="3" t="str" cm="1">
        <f t="array" ref="I4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8" t="str" cm="1">
        <f t="array" ref="J4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9" spans="1:10" x14ac:dyDescent="0.25">
      <c r="A49">
        <v>42</v>
      </c>
      <c r="B49" t="s">
        <v>38</v>
      </c>
      <c r="C49" t="s">
        <v>65</v>
      </c>
      <c r="D49" t="s">
        <v>30</v>
      </c>
      <c r="E49" s="1">
        <v>2.74</v>
      </c>
      <c r="F49" s="6"/>
      <c r="G49" s="7"/>
      <c r="H49" s="4" t="str" cm="1">
        <f t="array" ref="H4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9" s="3" t="str" cm="1">
        <f t="array" ref="I4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9" t="str" cm="1">
        <f t="array" ref="J4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0" spans="1:10" x14ac:dyDescent="0.25">
      <c r="A50">
        <v>43</v>
      </c>
      <c r="B50" t="s">
        <v>38</v>
      </c>
      <c r="C50" t="s">
        <v>66</v>
      </c>
      <c r="D50" t="s">
        <v>30</v>
      </c>
      <c r="E50" s="1">
        <v>2.92</v>
      </c>
      <c r="F50" s="6"/>
      <c r="G50" s="7"/>
      <c r="H50" s="4" t="str" cm="1">
        <f t="array" ref="H5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0" s="3" t="str" cm="1">
        <f t="array" ref="I5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0" t="str" cm="1">
        <f t="array" ref="J5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1" spans="1:10" x14ac:dyDescent="0.25">
      <c r="A51">
        <v>44</v>
      </c>
      <c r="B51" t="s">
        <v>38</v>
      </c>
      <c r="C51" t="s">
        <v>67</v>
      </c>
      <c r="D51" t="s">
        <v>30</v>
      </c>
      <c r="E51" s="1">
        <v>3.11</v>
      </c>
      <c r="F51" s="6"/>
      <c r="G51" s="7"/>
      <c r="H51" s="4" t="str" cm="1">
        <f t="array" ref="H5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1" s="3" t="str" cm="1">
        <f t="array" ref="I5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1" t="str" cm="1">
        <f t="array" ref="J5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2" spans="1:10" x14ac:dyDescent="0.25">
      <c r="A52">
        <v>45</v>
      </c>
      <c r="B52" t="s">
        <v>38</v>
      </c>
      <c r="C52" t="s">
        <v>68</v>
      </c>
      <c r="D52" t="s">
        <v>30</v>
      </c>
      <c r="E52" s="1">
        <v>3.29</v>
      </c>
      <c r="F52" s="6"/>
      <c r="G52" s="7"/>
      <c r="H52" s="4" t="str" cm="1">
        <f t="array" ref="H5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2" s="3" t="str" cm="1">
        <f t="array" ref="I5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2" t="str" cm="1">
        <f t="array" ref="J5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3" spans="1:10" x14ac:dyDescent="0.25">
      <c r="A53">
        <v>46</v>
      </c>
      <c r="B53" t="s">
        <v>38</v>
      </c>
      <c r="C53" t="s">
        <v>69</v>
      </c>
      <c r="D53" t="s">
        <v>30</v>
      </c>
      <c r="E53" s="1">
        <v>3.48</v>
      </c>
      <c r="F53" s="6"/>
      <c r="G53" s="7"/>
      <c r="H53" s="4" t="str" cm="1">
        <f t="array" ref="H5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3" s="3" t="str" cm="1">
        <f t="array" ref="I5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3" t="str" cm="1">
        <f t="array" ref="J5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4" spans="1:10" x14ac:dyDescent="0.25">
      <c r="A54">
        <v>47</v>
      </c>
      <c r="B54" t="s">
        <v>38</v>
      </c>
      <c r="C54" t="s">
        <v>71</v>
      </c>
      <c r="D54" t="s">
        <v>22</v>
      </c>
      <c r="E54" s="1">
        <v>301.18</v>
      </c>
      <c r="F54" s="6"/>
      <c r="G54" s="7"/>
      <c r="H54" s="4" t="str" cm="1">
        <f t="array" ref="H5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4" s="3" t="str" cm="1">
        <f t="array" ref="I5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4" t="str" cm="1">
        <f t="array" ref="J5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5" spans="1:10" x14ac:dyDescent="0.25">
      <c r="A55">
        <v>48</v>
      </c>
      <c r="B55" t="s">
        <v>38</v>
      </c>
      <c r="C55" t="s">
        <v>389</v>
      </c>
      <c r="D55" t="s">
        <v>22</v>
      </c>
      <c r="E55" s="1">
        <v>301.18</v>
      </c>
      <c r="F55" s="6"/>
      <c r="G55" s="7"/>
      <c r="H55" s="4" t="str" cm="1">
        <f t="array" ref="H5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5" s="3" t="str" cm="1">
        <f t="array" ref="I5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5" t="str" cm="1">
        <f t="array" ref="J5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6" spans="1:10" x14ac:dyDescent="0.25">
      <c r="A56">
        <v>49</v>
      </c>
      <c r="B56" t="s">
        <v>38</v>
      </c>
      <c r="C56" t="s">
        <v>390</v>
      </c>
      <c r="D56" t="s">
        <v>22</v>
      </c>
      <c r="E56" s="1">
        <v>255.37</v>
      </c>
      <c r="F56" s="6"/>
      <c r="G56" s="7"/>
      <c r="H56" s="4" t="str" cm="1">
        <f t="array" ref="H5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6" s="3" t="str" cm="1">
        <f t="array" ref="I5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6" t="str" cm="1">
        <f t="array" ref="J5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7" spans="1:10" x14ac:dyDescent="0.25">
      <c r="A57">
        <v>50</v>
      </c>
      <c r="B57" t="s">
        <v>38</v>
      </c>
      <c r="C57" t="s">
        <v>391</v>
      </c>
      <c r="D57" t="s">
        <v>22</v>
      </c>
      <c r="E57" s="1">
        <v>255.37</v>
      </c>
      <c r="F57" s="6"/>
      <c r="G57" s="7"/>
      <c r="H57" s="4" t="str" cm="1">
        <f t="array" ref="H5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7" s="3" t="str" cm="1">
        <f t="array" ref="I5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7" t="str" cm="1">
        <f t="array" ref="J5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8" spans="1:10" x14ac:dyDescent="0.25">
      <c r="A58">
        <v>51</v>
      </c>
      <c r="B58" t="s">
        <v>38</v>
      </c>
      <c r="C58" t="s">
        <v>87</v>
      </c>
      <c r="D58" t="s">
        <v>30</v>
      </c>
      <c r="E58" s="1">
        <v>2.6</v>
      </c>
      <c r="F58" s="6"/>
      <c r="G58" s="7"/>
      <c r="H58" s="4" t="str" cm="1">
        <f t="array" ref="H5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8" s="3" t="str" cm="1">
        <f t="array" ref="I5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8" t="str" cm="1">
        <f t="array" ref="J5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9" spans="1:10" x14ac:dyDescent="0.25">
      <c r="A59">
        <v>52</v>
      </c>
      <c r="B59" t="s">
        <v>38</v>
      </c>
      <c r="C59" t="s">
        <v>88</v>
      </c>
      <c r="D59" t="s">
        <v>30</v>
      </c>
      <c r="E59" s="1">
        <v>2.69</v>
      </c>
      <c r="F59" s="6"/>
      <c r="G59" s="7"/>
      <c r="H59" s="4" t="str" cm="1">
        <f t="array" ref="H5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9" s="3" t="str" cm="1">
        <f t="array" ref="I5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9" t="str" cm="1">
        <f t="array" ref="J5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0" spans="1:10" x14ac:dyDescent="0.25">
      <c r="A60">
        <v>53</v>
      </c>
      <c r="B60" t="s">
        <v>38</v>
      </c>
      <c r="C60" t="s">
        <v>89</v>
      </c>
      <c r="D60" t="s">
        <v>30</v>
      </c>
      <c r="E60" s="1">
        <v>2.79</v>
      </c>
      <c r="F60" s="6"/>
      <c r="G60" s="7"/>
      <c r="H60" s="4" t="str" cm="1">
        <f t="array" ref="H6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0" s="3" t="str" cm="1">
        <f t="array" ref="I6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0" t="str" cm="1">
        <f t="array" ref="J6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1" spans="1:10" x14ac:dyDescent="0.25">
      <c r="A61">
        <v>54</v>
      </c>
      <c r="B61" t="s">
        <v>38</v>
      </c>
      <c r="C61" t="s">
        <v>77</v>
      </c>
      <c r="D61" t="s">
        <v>30</v>
      </c>
      <c r="E61" s="1">
        <v>2.99</v>
      </c>
      <c r="F61" s="6"/>
      <c r="G61" s="7"/>
      <c r="H61" s="4" t="str" cm="1">
        <f t="array" ref="H6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1" s="3" t="str" cm="1">
        <f t="array" ref="I6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1" t="str" cm="1">
        <f t="array" ref="J6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2" spans="1:10" x14ac:dyDescent="0.25">
      <c r="A62">
        <v>55</v>
      </c>
      <c r="B62" t="s">
        <v>38</v>
      </c>
      <c r="C62" t="s">
        <v>73</v>
      </c>
      <c r="D62" t="s">
        <v>30</v>
      </c>
      <c r="E62" s="1">
        <v>5.28</v>
      </c>
      <c r="F62" s="6"/>
      <c r="G62" s="7"/>
      <c r="H62" s="4" t="str" cm="1">
        <f t="array" ref="H6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2" s="3" t="str" cm="1">
        <f t="array" ref="I6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2" t="str" cm="1">
        <f t="array" ref="J6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3" spans="1:10" x14ac:dyDescent="0.25">
      <c r="A63">
        <v>56</v>
      </c>
      <c r="B63" t="s">
        <v>38</v>
      </c>
      <c r="C63" t="s">
        <v>74</v>
      </c>
      <c r="D63" t="s">
        <v>30</v>
      </c>
      <c r="E63" s="1">
        <v>2.1</v>
      </c>
      <c r="F63" s="6"/>
      <c r="G63" s="7"/>
      <c r="H63" s="4" t="str" cm="1">
        <f t="array" ref="H6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3" s="3" t="str" cm="1">
        <f t="array" ref="I6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3" t="str" cm="1">
        <f t="array" ref="J6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4" spans="1:10" x14ac:dyDescent="0.25">
      <c r="A64">
        <v>57</v>
      </c>
      <c r="B64" t="s">
        <v>38</v>
      </c>
      <c r="C64" t="s">
        <v>78</v>
      </c>
      <c r="D64" t="s">
        <v>30</v>
      </c>
      <c r="E64" s="1">
        <v>2.1</v>
      </c>
      <c r="F64" s="6"/>
      <c r="G64" s="7"/>
      <c r="H64" s="4" t="str" cm="1">
        <f t="array" ref="H6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4" s="3" t="str" cm="1">
        <f t="array" ref="I6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4" t="str" cm="1">
        <f t="array" ref="J6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5" spans="1:10" x14ac:dyDescent="0.25">
      <c r="A65">
        <v>58</v>
      </c>
      <c r="B65" t="s">
        <v>38</v>
      </c>
      <c r="C65" t="s">
        <v>81</v>
      </c>
      <c r="D65" t="s">
        <v>30</v>
      </c>
      <c r="E65" s="1">
        <v>2.0099999999999998</v>
      </c>
      <c r="F65" s="6"/>
      <c r="G65" s="7"/>
      <c r="H65" s="4" t="str" cm="1">
        <f t="array" ref="H6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5" s="3" t="str" cm="1">
        <f t="array" ref="I6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5" t="str" cm="1">
        <f t="array" ref="J6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6" spans="1:10" x14ac:dyDescent="0.25">
      <c r="A66">
        <v>59</v>
      </c>
      <c r="B66" t="s">
        <v>38</v>
      </c>
      <c r="C66" t="s">
        <v>82</v>
      </c>
      <c r="D66" t="s">
        <v>30</v>
      </c>
      <c r="E66" s="1">
        <v>2.11</v>
      </c>
      <c r="F66" s="6"/>
      <c r="G66" s="7"/>
      <c r="H66" s="4" t="str" cm="1">
        <f t="array" ref="H6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6" s="3" t="str" cm="1">
        <f t="array" ref="I6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6" t="str" cm="1">
        <f t="array" ref="J6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7" spans="1:10" x14ac:dyDescent="0.25">
      <c r="A67">
        <v>60</v>
      </c>
      <c r="B67" t="s">
        <v>38</v>
      </c>
      <c r="C67" t="s">
        <v>83</v>
      </c>
      <c r="D67" t="s">
        <v>30</v>
      </c>
      <c r="E67" s="1">
        <v>2.2000000000000002</v>
      </c>
      <c r="F67" s="6"/>
      <c r="G67" s="7"/>
      <c r="H67" s="4" t="str" cm="1">
        <f t="array" ref="H6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7" s="3" t="str" cm="1">
        <f t="array" ref="I6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7" t="str" cm="1">
        <f t="array" ref="J6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8" spans="1:10" x14ac:dyDescent="0.25">
      <c r="A68">
        <v>61</v>
      </c>
      <c r="B68" t="s">
        <v>38</v>
      </c>
      <c r="C68" t="s">
        <v>75</v>
      </c>
      <c r="D68" t="s">
        <v>30</v>
      </c>
      <c r="E68" s="1">
        <v>2.36</v>
      </c>
      <c r="F68" s="6"/>
      <c r="G68" s="7"/>
      <c r="H68" s="4" t="str" cm="1">
        <f t="array" ref="H6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8" s="3" t="str" cm="1">
        <f t="array" ref="I6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8" t="str" cm="1">
        <f t="array" ref="J6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9" spans="1:10" x14ac:dyDescent="0.25">
      <c r="A69">
        <v>62</v>
      </c>
      <c r="B69" t="s">
        <v>38</v>
      </c>
      <c r="C69" t="s">
        <v>79</v>
      </c>
      <c r="D69" t="s">
        <v>30</v>
      </c>
      <c r="E69" s="1">
        <v>2.37</v>
      </c>
      <c r="F69" s="6"/>
      <c r="G69" s="7"/>
      <c r="H69" s="4" t="str" cm="1">
        <f t="array" ref="H6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9" s="3" t="str" cm="1">
        <f t="array" ref="I6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9" t="str" cm="1">
        <f t="array" ref="J6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0" spans="1:10" x14ac:dyDescent="0.25">
      <c r="A70">
        <v>63</v>
      </c>
      <c r="B70" t="s">
        <v>38</v>
      </c>
      <c r="C70" t="s">
        <v>84</v>
      </c>
      <c r="D70" t="s">
        <v>30</v>
      </c>
      <c r="E70" s="1">
        <v>2.2999999999999998</v>
      </c>
      <c r="F70" s="6"/>
      <c r="G70" s="7"/>
      <c r="H70" s="4" t="str" cm="1">
        <f t="array" ref="H7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0" s="3" t="str" cm="1">
        <f t="array" ref="I7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0" t="str" cm="1">
        <f t="array" ref="J7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1" spans="1:10" x14ac:dyDescent="0.25">
      <c r="A71">
        <v>64</v>
      </c>
      <c r="B71" t="s">
        <v>38</v>
      </c>
      <c r="C71" t="s">
        <v>85</v>
      </c>
      <c r="D71" t="s">
        <v>30</v>
      </c>
      <c r="E71" s="1">
        <v>2.4</v>
      </c>
      <c r="F71" s="6"/>
      <c r="G71" s="7"/>
      <c r="H71" s="4" t="str" cm="1">
        <f t="array" ref="H7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1" s="3" t="str" cm="1">
        <f t="array" ref="I7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1" t="str" cm="1">
        <f t="array" ref="J7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2" spans="1:10" x14ac:dyDescent="0.25">
      <c r="A72">
        <v>65</v>
      </c>
      <c r="B72" t="s">
        <v>38</v>
      </c>
      <c r="C72" t="s">
        <v>86</v>
      </c>
      <c r="D72" t="s">
        <v>30</v>
      </c>
      <c r="E72" s="1">
        <v>2.5</v>
      </c>
      <c r="F72" s="6"/>
      <c r="G72" s="7"/>
      <c r="H72" s="4" t="str" cm="1">
        <f t="array" ref="H7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2" s="3" t="str" cm="1">
        <f t="array" ref="I7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2" t="str" cm="1">
        <f t="array" ref="J7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3" spans="1:10" x14ac:dyDescent="0.25">
      <c r="A73">
        <v>66</v>
      </c>
      <c r="B73" t="s">
        <v>38</v>
      </c>
      <c r="C73" t="s">
        <v>76</v>
      </c>
      <c r="D73" t="s">
        <v>30</v>
      </c>
      <c r="E73" s="1">
        <v>2.7</v>
      </c>
      <c r="F73" s="6"/>
      <c r="G73" s="7"/>
      <c r="H73" s="4" t="str" cm="1">
        <f t="array" ref="H7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3" s="3" t="str" cm="1">
        <f t="array" ref="I7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3" t="str" cm="1">
        <f t="array" ref="J7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4" spans="1:10" x14ac:dyDescent="0.25">
      <c r="A74">
        <v>67</v>
      </c>
      <c r="B74" t="s">
        <v>38</v>
      </c>
      <c r="C74" t="s">
        <v>80</v>
      </c>
      <c r="D74" t="s">
        <v>30</v>
      </c>
      <c r="E74" s="1">
        <v>2.72</v>
      </c>
      <c r="F74" s="6"/>
      <c r="G74" s="7"/>
      <c r="H74" s="4" t="str" cm="1">
        <f t="array" ref="H7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4" s="3" t="str" cm="1">
        <f t="array" ref="I7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4" t="str" cm="1">
        <f t="array" ref="J7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5" spans="1:10" x14ac:dyDescent="0.25">
      <c r="A75">
        <v>68</v>
      </c>
      <c r="B75" t="s">
        <v>38</v>
      </c>
      <c r="C75" t="s">
        <v>96</v>
      </c>
      <c r="D75" t="s">
        <v>30</v>
      </c>
      <c r="E75" s="1">
        <v>3.74</v>
      </c>
      <c r="F75" s="6"/>
      <c r="G75" s="7"/>
      <c r="H75" s="4" t="str" cm="1">
        <f t="array" ref="H7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5" s="3" t="str" cm="1">
        <f t="array" ref="I7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5" t="str" cm="1">
        <f t="array" ref="J7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6" spans="1:10" x14ac:dyDescent="0.25">
      <c r="A76">
        <v>69</v>
      </c>
      <c r="B76" t="s">
        <v>38</v>
      </c>
      <c r="C76" t="s">
        <v>90</v>
      </c>
      <c r="D76" t="s">
        <v>30</v>
      </c>
      <c r="E76" s="1">
        <v>2.63</v>
      </c>
      <c r="F76" s="6"/>
      <c r="G76" s="7"/>
      <c r="H76" s="4" t="str" cm="1">
        <f t="array" ref="H7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6" s="3" t="str" cm="1">
        <f t="array" ref="I7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6" t="str" cm="1">
        <f t="array" ref="J7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7" spans="1:10" x14ac:dyDescent="0.25">
      <c r="A77">
        <v>70</v>
      </c>
      <c r="B77" t="s">
        <v>38</v>
      </c>
      <c r="C77" t="s">
        <v>91</v>
      </c>
      <c r="D77" t="s">
        <v>30</v>
      </c>
      <c r="E77" s="1">
        <v>2.81</v>
      </c>
      <c r="F77" s="6"/>
      <c r="G77" s="7"/>
      <c r="H77" s="4" t="str" cm="1">
        <f t="array" ref="H7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7" s="3" t="str" cm="1">
        <f t="array" ref="I7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7" t="str" cm="1">
        <f t="array" ref="J7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8" spans="1:10" x14ac:dyDescent="0.25">
      <c r="A78">
        <v>71</v>
      </c>
      <c r="B78" t="s">
        <v>38</v>
      </c>
      <c r="C78" t="s">
        <v>92</v>
      </c>
      <c r="D78" t="s">
        <v>30</v>
      </c>
      <c r="E78" s="1">
        <v>3</v>
      </c>
      <c r="F78" s="6"/>
      <c r="G78" s="7"/>
      <c r="H78" s="4" t="str" cm="1">
        <f t="array" ref="H7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8" s="3" t="str" cm="1">
        <f t="array" ref="I7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8" t="str" cm="1">
        <f t="array" ref="J7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9" spans="1:10" x14ac:dyDescent="0.25">
      <c r="A79">
        <v>72</v>
      </c>
      <c r="B79" t="s">
        <v>38</v>
      </c>
      <c r="C79" t="s">
        <v>93</v>
      </c>
      <c r="D79" t="s">
        <v>30</v>
      </c>
      <c r="E79" s="1">
        <v>3.18</v>
      </c>
      <c r="F79" s="6"/>
      <c r="G79" s="7"/>
      <c r="H79" s="4" t="str" cm="1">
        <f t="array" ref="H7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9" s="3" t="str" cm="1">
        <f t="array" ref="I7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9" t="str" cm="1">
        <f t="array" ref="J7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0" spans="1:10" x14ac:dyDescent="0.25">
      <c r="A80">
        <v>73</v>
      </c>
      <c r="B80" t="s">
        <v>38</v>
      </c>
      <c r="C80" t="s">
        <v>94</v>
      </c>
      <c r="D80" t="s">
        <v>30</v>
      </c>
      <c r="E80" s="1">
        <v>3.37</v>
      </c>
      <c r="F80" s="6"/>
      <c r="G80" s="7"/>
      <c r="H80" s="4" t="str" cm="1">
        <f t="array" ref="H8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0" s="3" t="str" cm="1">
        <f t="array" ref="I8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0" t="str" cm="1">
        <f t="array" ref="J8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1" spans="1:10" x14ac:dyDescent="0.25">
      <c r="A81">
        <v>74</v>
      </c>
      <c r="B81" t="s">
        <v>38</v>
      </c>
      <c r="C81" t="s">
        <v>95</v>
      </c>
      <c r="D81" t="s">
        <v>30</v>
      </c>
      <c r="E81" s="1">
        <v>3.55</v>
      </c>
      <c r="F81" s="6"/>
      <c r="G81" s="7"/>
      <c r="H81" s="4" t="str" cm="1">
        <f t="array" ref="H8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1" s="3" t="str" cm="1">
        <f t="array" ref="I8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1" t="str" cm="1">
        <f t="array" ref="J8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2" spans="1:10" x14ac:dyDescent="0.25">
      <c r="A82">
        <v>75</v>
      </c>
      <c r="B82" t="s">
        <v>38</v>
      </c>
      <c r="C82" t="s">
        <v>97</v>
      </c>
      <c r="D82" t="s">
        <v>22</v>
      </c>
      <c r="E82" s="1">
        <v>32.57</v>
      </c>
      <c r="F82" s="6"/>
      <c r="G82" s="7"/>
      <c r="H82" s="4" t="str" cm="1">
        <f t="array" ref="H8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2" s="3" t="str" cm="1">
        <f t="array" ref="I8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2" t="str" cm="1">
        <f t="array" ref="J8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3" spans="1:10" x14ac:dyDescent="0.25">
      <c r="A83">
        <v>76</v>
      </c>
      <c r="B83" t="s">
        <v>38</v>
      </c>
      <c r="C83" t="s">
        <v>392</v>
      </c>
      <c r="D83" t="s">
        <v>22</v>
      </c>
      <c r="E83" s="1">
        <v>32.57</v>
      </c>
      <c r="F83" s="6"/>
      <c r="G83" s="7"/>
      <c r="H83" s="4" t="str" cm="1">
        <f t="array" ref="H8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3" s="3" t="str" cm="1">
        <f t="array" ref="I8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3" t="str" cm="1">
        <f t="array" ref="J8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4" spans="1:10" x14ac:dyDescent="0.25">
      <c r="A84">
        <v>77</v>
      </c>
      <c r="B84" t="s">
        <v>38</v>
      </c>
      <c r="C84" t="s">
        <v>393</v>
      </c>
      <c r="D84" t="s">
        <v>22</v>
      </c>
      <c r="E84" s="1">
        <v>32.57</v>
      </c>
      <c r="F84" s="6"/>
      <c r="G84" s="7"/>
      <c r="H84" s="4" t="str" cm="1">
        <f t="array" ref="H8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4" s="3" t="str" cm="1">
        <f t="array" ref="I8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4" t="str" cm="1">
        <f t="array" ref="J8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5" spans="1:10" x14ac:dyDescent="0.25">
      <c r="A85">
        <v>78</v>
      </c>
      <c r="B85" t="s">
        <v>98</v>
      </c>
      <c r="C85" t="s">
        <v>99</v>
      </c>
      <c r="D85" t="s">
        <v>30</v>
      </c>
      <c r="E85" s="1">
        <v>5.31</v>
      </c>
      <c r="F85" s="6"/>
      <c r="G85" s="7"/>
      <c r="H85" s="4" t="str" cm="1">
        <f t="array" ref="H8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5" s="3" t="str" cm="1">
        <f t="array" ref="I8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5" t="str" cm="1">
        <f t="array" ref="J8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6" spans="1:10" x14ac:dyDescent="0.25">
      <c r="A86">
        <v>79</v>
      </c>
      <c r="B86" t="s">
        <v>98</v>
      </c>
      <c r="C86" t="s">
        <v>101</v>
      </c>
      <c r="D86" t="s">
        <v>30</v>
      </c>
      <c r="E86" s="1">
        <v>2.27</v>
      </c>
      <c r="F86" s="6"/>
      <c r="G86" s="7"/>
      <c r="H86" s="4" t="str" cm="1">
        <f t="array" ref="H8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6" s="3" t="str" cm="1">
        <f t="array" ref="I8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6" t="str" cm="1">
        <f t="array" ref="J8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7" spans="1:10" x14ac:dyDescent="0.25">
      <c r="A87">
        <v>80</v>
      </c>
      <c r="B87" t="s">
        <v>98</v>
      </c>
      <c r="C87" t="s">
        <v>100</v>
      </c>
      <c r="D87" t="s">
        <v>30</v>
      </c>
      <c r="E87" s="1">
        <v>2</v>
      </c>
      <c r="F87" s="6"/>
      <c r="G87" s="7"/>
      <c r="H87" s="4" t="str" cm="1">
        <f t="array" ref="H8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7" s="3" t="str" cm="1">
        <f t="array" ref="I8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7" t="str" cm="1">
        <f t="array" ref="J8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8" spans="1:10" x14ac:dyDescent="0.25">
      <c r="A88">
        <v>81</v>
      </c>
      <c r="B88" t="s">
        <v>98</v>
      </c>
      <c r="C88" t="s">
        <v>102</v>
      </c>
      <c r="D88" t="s">
        <v>30</v>
      </c>
      <c r="E88" s="1">
        <v>2.5499999999999998</v>
      </c>
      <c r="F88" s="6"/>
      <c r="G88" s="7"/>
      <c r="H88" s="4" t="str" cm="1">
        <f t="array" ref="H8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8" s="3" t="str" cm="1">
        <f t="array" ref="I8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8" t="str" cm="1">
        <f t="array" ref="J8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9" spans="1:10" x14ac:dyDescent="0.25">
      <c r="A89">
        <v>82</v>
      </c>
      <c r="B89" t="s">
        <v>98</v>
      </c>
      <c r="C89" t="s">
        <v>103</v>
      </c>
      <c r="D89" t="s">
        <v>30</v>
      </c>
      <c r="E89" s="1">
        <v>2.9</v>
      </c>
      <c r="F89" s="6"/>
      <c r="G89" s="7"/>
      <c r="H89" s="4" t="str" cm="1">
        <f t="array" ref="H8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9" s="3" t="str" cm="1">
        <f t="array" ref="I8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9" t="str" cm="1">
        <f t="array" ref="J8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0" spans="1:10" x14ac:dyDescent="0.25">
      <c r="A90">
        <v>83</v>
      </c>
      <c r="B90" t="s">
        <v>98</v>
      </c>
      <c r="C90" t="s">
        <v>104</v>
      </c>
      <c r="D90" t="s">
        <v>30</v>
      </c>
      <c r="E90" s="1">
        <v>5.29</v>
      </c>
      <c r="F90" s="6"/>
      <c r="G90" s="7"/>
      <c r="H90" s="4" t="str" cm="1">
        <f t="array" ref="H9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0" s="3" t="str" cm="1">
        <f t="array" ref="I9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0" t="str" cm="1">
        <f t="array" ref="J9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1" spans="1:10" x14ac:dyDescent="0.25">
      <c r="A91">
        <v>84</v>
      </c>
      <c r="B91" t="s">
        <v>98</v>
      </c>
      <c r="C91" t="s">
        <v>105</v>
      </c>
      <c r="D91" t="s">
        <v>30</v>
      </c>
      <c r="E91" s="1">
        <v>2.92</v>
      </c>
      <c r="F91" s="6"/>
      <c r="G91" s="7"/>
      <c r="H91" s="4" t="str" cm="1">
        <f t="array" ref="H9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1" s="3" t="str" cm="1">
        <f t="array" ref="I9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1" t="str" cm="1">
        <f t="array" ref="J9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2" spans="1:10" x14ac:dyDescent="0.25">
      <c r="A92">
        <v>85</v>
      </c>
      <c r="B92" t="s">
        <v>106</v>
      </c>
      <c r="C92" t="s">
        <v>125</v>
      </c>
      <c r="D92" t="s">
        <v>30</v>
      </c>
      <c r="E92" s="1">
        <v>3.57</v>
      </c>
      <c r="F92" s="6"/>
      <c r="G92" s="7"/>
      <c r="H92" s="4" t="str" cm="1">
        <f t="array" ref="H9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2" s="3" t="str" cm="1">
        <f t="array" ref="I9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2" t="str" cm="1">
        <f t="array" ref="J9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3" spans="1:10" x14ac:dyDescent="0.25">
      <c r="A93">
        <v>86</v>
      </c>
      <c r="B93" t="s">
        <v>106</v>
      </c>
      <c r="C93" t="s">
        <v>113</v>
      </c>
      <c r="D93" t="s">
        <v>30</v>
      </c>
      <c r="E93" s="1">
        <v>2.6</v>
      </c>
      <c r="F93" s="6"/>
      <c r="G93" s="7"/>
      <c r="H93" s="4" t="str" cm="1">
        <f t="array" ref="H9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3" s="3" t="str" cm="1">
        <f t="array" ref="I9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3" t="str" cm="1">
        <f t="array" ref="J9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4" spans="1:10" x14ac:dyDescent="0.25">
      <c r="A94">
        <v>87</v>
      </c>
      <c r="B94" t="s">
        <v>106</v>
      </c>
      <c r="C94" t="s">
        <v>114</v>
      </c>
      <c r="D94" t="s">
        <v>30</v>
      </c>
      <c r="E94" s="1">
        <v>2.69</v>
      </c>
      <c r="F94" s="6"/>
      <c r="G94" s="7"/>
      <c r="H94" s="4" t="str" cm="1">
        <f t="array" ref="H9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4" s="3" t="str" cm="1">
        <f t="array" ref="I9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4" t="str" cm="1">
        <f t="array" ref="J9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5" spans="1:10" x14ac:dyDescent="0.25">
      <c r="A95">
        <v>88</v>
      </c>
      <c r="B95" t="s">
        <v>106</v>
      </c>
      <c r="C95" t="s">
        <v>115</v>
      </c>
      <c r="D95" t="s">
        <v>30</v>
      </c>
      <c r="E95" s="1">
        <v>2.79</v>
      </c>
      <c r="F95" s="6"/>
      <c r="G95" s="7"/>
      <c r="H95" s="4" t="str" cm="1">
        <f t="array" ref="H9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5" s="3" t="str" cm="1">
        <f t="array" ref="I9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5" t="str" cm="1">
        <f t="array" ref="J9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6" spans="1:10" x14ac:dyDescent="0.25">
      <c r="A96">
        <v>89</v>
      </c>
      <c r="B96" t="s">
        <v>106</v>
      </c>
      <c r="C96" t="s">
        <v>107</v>
      </c>
      <c r="D96" t="s">
        <v>30</v>
      </c>
      <c r="E96" s="1">
        <v>2.0099999999999998</v>
      </c>
      <c r="F96" s="6"/>
      <c r="G96" s="7"/>
      <c r="H96" s="4" t="str" cm="1">
        <f t="array" ref="H9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6" s="3" t="str" cm="1">
        <f t="array" ref="I9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6" t="str" cm="1">
        <f t="array" ref="J9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7" spans="1:10" x14ac:dyDescent="0.25">
      <c r="A97">
        <v>90</v>
      </c>
      <c r="B97" t="s">
        <v>106</v>
      </c>
      <c r="C97" t="s">
        <v>108</v>
      </c>
      <c r="D97" t="s">
        <v>30</v>
      </c>
      <c r="E97" s="1">
        <v>2.11</v>
      </c>
      <c r="F97" s="6"/>
      <c r="G97" s="7"/>
      <c r="H97" s="4" t="str" cm="1">
        <f t="array" ref="H9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7" s="3" t="str" cm="1">
        <f t="array" ref="I9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7" t="str" cm="1">
        <f t="array" ref="J9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8" spans="1:10" x14ac:dyDescent="0.25">
      <c r="A98">
        <v>91</v>
      </c>
      <c r="B98" t="s">
        <v>106</v>
      </c>
      <c r="C98" t="s">
        <v>109</v>
      </c>
      <c r="D98" t="s">
        <v>30</v>
      </c>
      <c r="E98" s="1">
        <v>2.2000000000000002</v>
      </c>
      <c r="F98" s="6"/>
      <c r="G98" s="7"/>
      <c r="H98" s="4" t="str" cm="1">
        <f t="array" ref="H9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8" s="3" t="str" cm="1">
        <f t="array" ref="I9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8" t="str" cm="1">
        <f t="array" ref="J9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9" spans="1:10" x14ac:dyDescent="0.25">
      <c r="A99">
        <v>92</v>
      </c>
      <c r="B99" t="s">
        <v>106</v>
      </c>
      <c r="C99" t="s">
        <v>110</v>
      </c>
      <c r="D99" t="s">
        <v>30</v>
      </c>
      <c r="E99" s="1">
        <v>2.2999999999999998</v>
      </c>
      <c r="F99" s="6"/>
      <c r="G99" s="7"/>
      <c r="H99" s="4" t="str" cm="1">
        <f t="array" ref="H9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9" s="3" t="str" cm="1">
        <f t="array" ref="I9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9" t="str" cm="1">
        <f t="array" ref="J9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0" spans="1:10" x14ac:dyDescent="0.25">
      <c r="A100">
        <v>93</v>
      </c>
      <c r="B100" t="s">
        <v>106</v>
      </c>
      <c r="C100" t="s">
        <v>111</v>
      </c>
      <c r="D100" t="s">
        <v>30</v>
      </c>
      <c r="E100" s="1">
        <v>2.4</v>
      </c>
      <c r="F100" s="6"/>
      <c r="G100" s="7"/>
      <c r="H100" s="4" t="str" cm="1">
        <f t="array" ref="H10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0" s="3" t="str" cm="1">
        <f t="array" ref="I10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0" t="str" cm="1">
        <f t="array" ref="J10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1" spans="1:10" x14ac:dyDescent="0.25">
      <c r="A101">
        <v>94</v>
      </c>
      <c r="B101" t="s">
        <v>106</v>
      </c>
      <c r="C101" t="s">
        <v>112</v>
      </c>
      <c r="D101" t="s">
        <v>30</v>
      </c>
      <c r="E101" s="1">
        <v>2.5</v>
      </c>
      <c r="F101" s="6"/>
      <c r="G101" s="7"/>
      <c r="H101" s="4" t="str" cm="1">
        <f t="array" ref="H10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1" s="3" t="str" cm="1">
        <f t="array" ref="I10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1" t="str" cm="1">
        <f t="array" ref="J10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2" spans="1:10" x14ac:dyDescent="0.25">
      <c r="A102">
        <v>95</v>
      </c>
      <c r="B102" t="s">
        <v>106</v>
      </c>
      <c r="C102" t="s">
        <v>122</v>
      </c>
      <c r="D102" t="s">
        <v>30</v>
      </c>
      <c r="E102" s="1">
        <v>3.54</v>
      </c>
      <c r="F102" s="6"/>
      <c r="G102" s="7"/>
      <c r="H102" s="4" t="str" cm="1">
        <f t="array" ref="H10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2" s="3" t="str" cm="1">
        <f t="array" ref="I10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2" t="str" cm="1">
        <f t="array" ref="J10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3" spans="1:10" x14ac:dyDescent="0.25">
      <c r="A103">
        <v>96</v>
      </c>
      <c r="B103" t="s">
        <v>106</v>
      </c>
      <c r="C103" t="s">
        <v>123</v>
      </c>
      <c r="D103" t="s">
        <v>30</v>
      </c>
      <c r="E103" s="1">
        <v>3.72</v>
      </c>
      <c r="F103" s="6"/>
      <c r="G103" s="7"/>
      <c r="H103" s="4" t="str" cm="1">
        <f t="array" ref="H10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3" s="3" t="str" cm="1">
        <f t="array" ref="I10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3" t="str" cm="1">
        <f t="array" ref="J10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4" spans="1:10" x14ac:dyDescent="0.25">
      <c r="A104">
        <v>97</v>
      </c>
      <c r="B104" t="s">
        <v>106</v>
      </c>
      <c r="C104" t="s">
        <v>124</v>
      </c>
      <c r="D104" t="s">
        <v>30</v>
      </c>
      <c r="E104" s="1">
        <v>3.91</v>
      </c>
      <c r="F104" s="6"/>
      <c r="G104" s="7"/>
      <c r="H104" s="4" t="str" cm="1">
        <f t="array" ref="H10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4" s="3" t="str" cm="1">
        <f t="array" ref="I10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4" t="str" cm="1">
        <f t="array" ref="J10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5" spans="1:10" x14ac:dyDescent="0.25">
      <c r="A105">
        <v>98</v>
      </c>
      <c r="B105" t="s">
        <v>106</v>
      </c>
      <c r="C105" t="s">
        <v>116</v>
      </c>
      <c r="D105" t="s">
        <v>30</v>
      </c>
      <c r="E105" s="1">
        <v>2.4300000000000002</v>
      </c>
      <c r="F105" s="6"/>
      <c r="G105" s="7"/>
      <c r="H105" s="4" t="str" cm="1">
        <f t="array" ref="H10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5" s="3" t="str" cm="1">
        <f t="array" ref="I10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5" t="str" cm="1">
        <f t="array" ref="J10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6" spans="1:10" x14ac:dyDescent="0.25">
      <c r="A106">
        <v>99</v>
      </c>
      <c r="B106" t="s">
        <v>106</v>
      </c>
      <c r="C106" t="s">
        <v>117</v>
      </c>
      <c r="D106" t="s">
        <v>30</v>
      </c>
      <c r="E106" s="1">
        <v>2.62</v>
      </c>
      <c r="F106" s="6"/>
      <c r="G106" s="7"/>
      <c r="H106" s="4" t="str" cm="1">
        <f t="array" ref="H10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6" s="3" t="str" cm="1">
        <f t="array" ref="I10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6" t="str" cm="1">
        <f t="array" ref="J10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7" spans="1:10" x14ac:dyDescent="0.25">
      <c r="A107">
        <v>100</v>
      </c>
      <c r="B107" t="s">
        <v>106</v>
      </c>
      <c r="C107" t="s">
        <v>118</v>
      </c>
      <c r="D107" t="s">
        <v>30</v>
      </c>
      <c r="E107" s="1">
        <v>2.8</v>
      </c>
      <c r="F107" s="6"/>
      <c r="G107" s="7"/>
      <c r="H107" s="4" t="str" cm="1">
        <f t="array" ref="H10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7" s="3" t="str" cm="1">
        <f t="array" ref="I10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7" t="str" cm="1">
        <f t="array" ref="J10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8" spans="1:10" x14ac:dyDescent="0.25">
      <c r="A108">
        <v>101</v>
      </c>
      <c r="B108" t="s">
        <v>106</v>
      </c>
      <c r="C108" t="s">
        <v>119</v>
      </c>
      <c r="D108" t="s">
        <v>30</v>
      </c>
      <c r="E108" s="1">
        <v>2.99</v>
      </c>
      <c r="F108" s="6"/>
      <c r="G108" s="7"/>
      <c r="H108" s="4" t="str" cm="1">
        <f t="array" ref="H10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8" s="3" t="str" cm="1">
        <f t="array" ref="I10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8" t="str" cm="1">
        <f t="array" ref="J10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9" spans="1:10" x14ac:dyDescent="0.25">
      <c r="A109">
        <v>102</v>
      </c>
      <c r="B109" t="s">
        <v>106</v>
      </c>
      <c r="C109" t="s">
        <v>120</v>
      </c>
      <c r="D109" t="s">
        <v>30</v>
      </c>
      <c r="E109" s="1">
        <v>3.17</v>
      </c>
      <c r="F109" s="6"/>
      <c r="G109" s="7"/>
      <c r="H109" s="4" t="str" cm="1">
        <f t="array" ref="H10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9" s="3" t="str" cm="1">
        <f t="array" ref="I10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9" t="str" cm="1">
        <f t="array" ref="J10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0" spans="1:10" x14ac:dyDescent="0.25">
      <c r="A110">
        <v>103</v>
      </c>
      <c r="B110" t="s">
        <v>106</v>
      </c>
      <c r="C110" t="s">
        <v>121</v>
      </c>
      <c r="D110" t="s">
        <v>30</v>
      </c>
      <c r="E110" s="1">
        <v>3.36</v>
      </c>
      <c r="F110" s="6"/>
      <c r="G110" s="7"/>
      <c r="H110" s="4" t="str" cm="1">
        <f t="array" ref="H11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0" s="3" t="str" cm="1">
        <f t="array" ref="I11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0" t="str" cm="1">
        <f t="array" ref="J11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1" spans="1:10" x14ac:dyDescent="0.25">
      <c r="A111">
        <v>104</v>
      </c>
      <c r="B111" t="s">
        <v>106</v>
      </c>
      <c r="C111" t="s">
        <v>126</v>
      </c>
      <c r="D111" t="s">
        <v>30</v>
      </c>
      <c r="E111" s="1">
        <v>5.31</v>
      </c>
      <c r="F111" s="6"/>
      <c r="G111" s="7"/>
      <c r="H111" s="4" t="str" cm="1">
        <f t="array" ref="H11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1" s="3" t="str" cm="1">
        <f t="array" ref="I11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1" t="str" cm="1">
        <f t="array" ref="J11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2" spans="1:10" x14ac:dyDescent="0.25">
      <c r="A112">
        <v>105</v>
      </c>
      <c r="B112" t="s">
        <v>106</v>
      </c>
      <c r="C112" t="s">
        <v>127</v>
      </c>
      <c r="D112" t="s">
        <v>30</v>
      </c>
      <c r="E112" s="1">
        <v>5.23</v>
      </c>
      <c r="F112" s="6"/>
      <c r="G112" s="7"/>
      <c r="H112" s="4" t="str" cm="1">
        <f t="array" ref="H11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2" s="3" t="str" cm="1">
        <f t="array" ref="I11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2" t="str" cm="1">
        <f t="array" ref="J11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3" spans="1:10" x14ac:dyDescent="0.25">
      <c r="A113">
        <v>106</v>
      </c>
      <c r="B113" t="s">
        <v>106</v>
      </c>
      <c r="C113" t="s">
        <v>129</v>
      </c>
      <c r="D113" t="s">
        <v>30</v>
      </c>
      <c r="E113" s="1">
        <v>2.39</v>
      </c>
      <c r="F113" s="6"/>
      <c r="G113" s="7"/>
      <c r="H113" s="4" t="str" cm="1">
        <f t="array" ref="H11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3" s="3" t="str" cm="1">
        <f t="array" ref="I11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3" t="str" cm="1">
        <f t="array" ref="J11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4" spans="1:10" x14ac:dyDescent="0.25">
      <c r="A114">
        <v>107</v>
      </c>
      <c r="B114" t="s">
        <v>106</v>
      </c>
      <c r="C114" t="s">
        <v>128</v>
      </c>
      <c r="D114" t="s">
        <v>30</v>
      </c>
      <c r="E114" s="1">
        <v>2.14</v>
      </c>
      <c r="F114" s="6"/>
      <c r="G114" s="7"/>
      <c r="H114" s="4" t="str" cm="1">
        <f t="array" ref="H11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4" s="3" t="str" cm="1">
        <f t="array" ref="I11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4" t="str" cm="1">
        <f t="array" ref="J11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5" spans="1:10" x14ac:dyDescent="0.25">
      <c r="A115">
        <v>108</v>
      </c>
      <c r="B115" t="s">
        <v>106</v>
      </c>
      <c r="C115" t="s">
        <v>130</v>
      </c>
      <c r="D115" t="s">
        <v>30</v>
      </c>
      <c r="E115" s="1">
        <v>2.65</v>
      </c>
      <c r="F115" s="6"/>
      <c r="G115" s="7"/>
      <c r="H115" s="4" t="str" cm="1">
        <f t="array" ref="H11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5" s="3" t="str" cm="1">
        <f t="array" ref="I11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5" t="str" cm="1">
        <f t="array" ref="J11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6" spans="1:10" x14ac:dyDescent="0.25">
      <c r="A116">
        <v>109</v>
      </c>
      <c r="B116" t="s">
        <v>106</v>
      </c>
      <c r="C116" t="s">
        <v>131</v>
      </c>
      <c r="D116" t="s">
        <v>30</v>
      </c>
      <c r="E116" s="1">
        <v>3.01</v>
      </c>
      <c r="F116" s="6"/>
      <c r="G116" s="7"/>
      <c r="H116" s="4" t="str" cm="1">
        <f t="array" ref="H11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6" s="3" t="str" cm="1">
        <f t="array" ref="I11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6" t="str" cm="1">
        <f t="array" ref="J11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7" spans="1:10" x14ac:dyDescent="0.25">
      <c r="A117">
        <v>110</v>
      </c>
      <c r="B117" t="s">
        <v>394</v>
      </c>
      <c r="C117" t="s">
        <v>395</v>
      </c>
      <c r="D117" t="s">
        <v>22</v>
      </c>
      <c r="E117" s="1">
        <v>1134.96</v>
      </c>
      <c r="F117" s="6"/>
      <c r="G117" s="7"/>
      <c r="H117" s="4" t="str" cm="1">
        <f t="array" ref="H11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7" s="3" t="str" cm="1">
        <f t="array" ref="I11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7" t="str" cm="1">
        <f t="array" ref="J11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8" spans="1:10" x14ac:dyDescent="0.25">
      <c r="A118">
        <v>111</v>
      </c>
      <c r="B118" t="s">
        <v>394</v>
      </c>
      <c r="C118" t="s">
        <v>396</v>
      </c>
      <c r="D118" t="s">
        <v>22</v>
      </c>
      <c r="E118" s="1">
        <v>378.32</v>
      </c>
      <c r="F118" s="6"/>
      <c r="G118" s="7"/>
      <c r="H118" s="4" t="str" cm="1">
        <f t="array" ref="H11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8" s="3" t="str" cm="1">
        <f t="array" ref="I11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8" t="str" cm="1">
        <f t="array" ref="J11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9" spans="1:10" x14ac:dyDescent="0.25">
      <c r="A119">
        <v>112</v>
      </c>
      <c r="B119" t="s">
        <v>394</v>
      </c>
      <c r="C119" t="s">
        <v>397</v>
      </c>
      <c r="D119" t="s">
        <v>22</v>
      </c>
      <c r="E119" s="1">
        <v>567.48</v>
      </c>
      <c r="F119" s="6"/>
      <c r="G119" s="7"/>
      <c r="H119" s="4" t="str" cm="1">
        <f t="array" ref="H11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9" s="3" t="str" cm="1">
        <f t="array" ref="I11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9" t="str" cm="1">
        <f t="array" ref="J11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0" spans="1:10" x14ac:dyDescent="0.25">
      <c r="A120">
        <v>113</v>
      </c>
      <c r="B120" t="s">
        <v>394</v>
      </c>
      <c r="C120" t="s">
        <v>398</v>
      </c>
      <c r="D120" t="s">
        <v>22</v>
      </c>
      <c r="E120" s="1">
        <v>756.64</v>
      </c>
      <c r="F120" s="6"/>
      <c r="G120" s="7"/>
      <c r="H120" s="4" t="str" cm="1">
        <f t="array" ref="H12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0" s="3" t="str" cm="1">
        <f t="array" ref="I12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0" t="str" cm="1">
        <f t="array" ref="J12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1" spans="1:10" x14ac:dyDescent="0.25">
      <c r="A121">
        <v>114</v>
      </c>
      <c r="B121" t="s">
        <v>394</v>
      </c>
      <c r="C121" t="s">
        <v>134</v>
      </c>
      <c r="D121" t="s">
        <v>36</v>
      </c>
      <c r="E121" s="1">
        <v>4.34</v>
      </c>
      <c r="F121" s="6"/>
      <c r="G121" s="7"/>
      <c r="H121" s="4" t="str" cm="1">
        <f t="array" ref="H12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1" s="3" t="str" cm="1">
        <f t="array" ref="I12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1" t="str" cm="1">
        <f t="array" ref="J12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2" spans="1:10" x14ac:dyDescent="0.25">
      <c r="A122">
        <v>115</v>
      </c>
      <c r="B122" t="s">
        <v>394</v>
      </c>
      <c r="C122" t="s">
        <v>135</v>
      </c>
      <c r="D122" t="s">
        <v>36</v>
      </c>
      <c r="E122" s="1">
        <v>1.26</v>
      </c>
      <c r="F122" s="6"/>
      <c r="G122" s="7"/>
      <c r="H122" s="4" t="str" cm="1">
        <f t="array" ref="H12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2" s="3" t="str" cm="1">
        <f t="array" ref="I12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2" t="str" cm="1">
        <f t="array" ref="J12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3" spans="1:10" x14ac:dyDescent="0.25">
      <c r="A123">
        <v>116</v>
      </c>
      <c r="B123" t="s">
        <v>136</v>
      </c>
      <c r="C123" t="s">
        <v>143</v>
      </c>
      <c r="D123" t="s">
        <v>30</v>
      </c>
      <c r="E123" s="1">
        <v>3.67</v>
      </c>
      <c r="F123" s="6"/>
      <c r="G123" s="7"/>
      <c r="H123" s="4" t="str" cm="1">
        <f t="array" ref="H12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3" s="3" t="str" cm="1">
        <f t="array" ref="I12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3" t="str" cm="1">
        <f t="array" ref="J12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4" spans="1:10" x14ac:dyDescent="0.25">
      <c r="A124">
        <v>117</v>
      </c>
      <c r="B124" t="s">
        <v>136</v>
      </c>
      <c r="C124" t="s">
        <v>144</v>
      </c>
      <c r="D124" t="s">
        <v>30</v>
      </c>
      <c r="E124" s="1">
        <v>3.87</v>
      </c>
      <c r="F124" s="6"/>
      <c r="G124" s="7"/>
      <c r="H124" s="4" t="str" cm="1">
        <f t="array" ref="H12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4" s="3" t="str" cm="1">
        <f t="array" ref="I12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4" t="str" cm="1">
        <f t="array" ref="J12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5" spans="1:10" x14ac:dyDescent="0.25">
      <c r="A125">
        <v>118</v>
      </c>
      <c r="B125" t="s">
        <v>136</v>
      </c>
      <c r="C125" t="s">
        <v>145</v>
      </c>
      <c r="D125" t="s">
        <v>30</v>
      </c>
      <c r="E125" s="1">
        <v>4.0599999999999996</v>
      </c>
      <c r="F125" s="6"/>
      <c r="G125" s="7"/>
      <c r="H125" s="4" t="str" cm="1">
        <f t="array" ref="H12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5" s="3" t="str" cm="1">
        <f t="array" ref="I12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5" t="str" cm="1">
        <f t="array" ref="J12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6" spans="1:10" x14ac:dyDescent="0.25">
      <c r="A126">
        <v>119</v>
      </c>
      <c r="B126" t="s">
        <v>136</v>
      </c>
      <c r="C126" t="s">
        <v>137</v>
      </c>
      <c r="D126" t="s">
        <v>30</v>
      </c>
      <c r="E126" s="1">
        <v>2.5</v>
      </c>
      <c r="F126" s="6"/>
      <c r="G126" s="7"/>
      <c r="H126" s="4" t="str" cm="1">
        <f t="array" ref="H12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6" s="3" t="str" cm="1">
        <f t="array" ref="I12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6" t="str" cm="1">
        <f t="array" ref="J12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7" spans="1:10" x14ac:dyDescent="0.25">
      <c r="A127">
        <v>120</v>
      </c>
      <c r="B127" t="s">
        <v>136</v>
      </c>
      <c r="C127" t="s">
        <v>138</v>
      </c>
      <c r="D127" t="s">
        <v>30</v>
      </c>
      <c r="E127" s="1">
        <v>2.69</v>
      </c>
      <c r="F127" s="6"/>
      <c r="G127" s="7"/>
      <c r="H127" s="4" t="str" cm="1">
        <f t="array" ref="H12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7" s="3" t="str" cm="1">
        <f t="array" ref="I12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7" t="str" cm="1">
        <f t="array" ref="J12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8" spans="1:10" x14ac:dyDescent="0.25">
      <c r="A128">
        <v>121</v>
      </c>
      <c r="B128" t="s">
        <v>136</v>
      </c>
      <c r="C128" t="s">
        <v>139</v>
      </c>
      <c r="D128" t="s">
        <v>30</v>
      </c>
      <c r="E128" s="1">
        <v>2.89</v>
      </c>
      <c r="F128" s="6"/>
      <c r="G128" s="7"/>
      <c r="H128" s="4" t="str" cm="1">
        <f t="array" ref="H12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8" s="3" t="str" cm="1">
        <f t="array" ref="I12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8" t="str" cm="1">
        <f t="array" ref="J12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9" spans="1:10" x14ac:dyDescent="0.25">
      <c r="A129">
        <v>122</v>
      </c>
      <c r="B129" t="s">
        <v>136</v>
      </c>
      <c r="C129" t="s">
        <v>140</v>
      </c>
      <c r="D129" t="s">
        <v>30</v>
      </c>
      <c r="E129" s="1">
        <v>3.08</v>
      </c>
      <c r="F129" s="6"/>
      <c r="G129" s="7"/>
      <c r="H129" s="4" t="str" cm="1">
        <f t="array" ref="H12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9" s="3" t="str" cm="1">
        <f t="array" ref="I12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9" t="str" cm="1">
        <f t="array" ref="J12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0" spans="1:10" x14ac:dyDescent="0.25">
      <c r="A130">
        <v>123</v>
      </c>
      <c r="B130" t="s">
        <v>136</v>
      </c>
      <c r="C130" t="s">
        <v>141</v>
      </c>
      <c r="D130" t="s">
        <v>30</v>
      </c>
      <c r="E130" s="1">
        <v>3.28</v>
      </c>
      <c r="F130" s="6"/>
      <c r="G130" s="7"/>
      <c r="H130" s="4" t="str" cm="1">
        <f t="array" ref="H13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0" s="3" t="str" cm="1">
        <f t="array" ref="I13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0" t="str" cm="1">
        <f t="array" ref="J13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1" spans="1:10" x14ac:dyDescent="0.25">
      <c r="A131">
        <v>124</v>
      </c>
      <c r="B131" t="s">
        <v>136</v>
      </c>
      <c r="C131" t="s">
        <v>142</v>
      </c>
      <c r="D131" t="s">
        <v>30</v>
      </c>
      <c r="E131" s="1">
        <v>3.48</v>
      </c>
      <c r="F131" s="6"/>
      <c r="G131" s="7"/>
      <c r="H131" s="4" t="str" cm="1">
        <f t="array" ref="H13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1" s="3" t="str" cm="1">
        <f t="array" ref="I13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1" t="str" cm="1">
        <f t="array" ref="J13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2" spans="1:10" x14ac:dyDescent="0.25">
      <c r="A132">
        <v>125</v>
      </c>
      <c r="B132" t="s">
        <v>146</v>
      </c>
      <c r="C132" t="s">
        <v>147</v>
      </c>
      <c r="D132" t="s">
        <v>30</v>
      </c>
      <c r="E132" s="1">
        <v>2.56</v>
      </c>
      <c r="F132" s="6"/>
      <c r="G132" s="7"/>
      <c r="H132" s="4" t="str" cm="1">
        <f t="array" ref="H13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2" s="3" t="str" cm="1">
        <f t="array" ref="I13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2" t="str" cm="1">
        <f t="array" ref="J13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3" spans="1:10" x14ac:dyDescent="0.25">
      <c r="A133">
        <v>126</v>
      </c>
      <c r="B133" t="s">
        <v>146</v>
      </c>
      <c r="C133" t="s">
        <v>148</v>
      </c>
      <c r="D133" t="s">
        <v>30</v>
      </c>
      <c r="E133" s="1">
        <v>2.76</v>
      </c>
      <c r="F133" s="6"/>
      <c r="G133" s="7"/>
      <c r="H133" s="4" t="str" cm="1">
        <f t="array" ref="H13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3" s="3" t="str" cm="1">
        <f t="array" ref="I13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3" t="str" cm="1">
        <f t="array" ref="J13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4" spans="1:10" x14ac:dyDescent="0.25">
      <c r="A134">
        <v>127</v>
      </c>
      <c r="B134" t="s">
        <v>146</v>
      </c>
      <c r="C134" t="s">
        <v>149</v>
      </c>
      <c r="D134" t="s">
        <v>30</v>
      </c>
      <c r="E134" s="1">
        <v>2.95</v>
      </c>
      <c r="F134" s="6"/>
      <c r="G134" s="7"/>
      <c r="H134" s="4" t="str" cm="1">
        <f t="array" ref="H13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4" s="3" t="str" cm="1">
        <f t="array" ref="I13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4" t="str" cm="1">
        <f t="array" ref="J13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5" spans="1:10" x14ac:dyDescent="0.25">
      <c r="A135">
        <v>128</v>
      </c>
      <c r="B135" t="s">
        <v>146</v>
      </c>
      <c r="C135" t="s">
        <v>150</v>
      </c>
      <c r="D135" t="s">
        <v>30</v>
      </c>
      <c r="E135" s="1">
        <v>3.15</v>
      </c>
      <c r="F135" s="6"/>
      <c r="G135" s="7"/>
      <c r="H135" s="4" t="str" cm="1">
        <f t="array" ref="H13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5" s="3" t="str" cm="1">
        <f t="array" ref="I13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5" t="str" cm="1">
        <f t="array" ref="J13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6" spans="1:10" x14ac:dyDescent="0.25">
      <c r="A136">
        <v>129</v>
      </c>
      <c r="B136" t="s">
        <v>146</v>
      </c>
      <c r="C136" t="s">
        <v>157</v>
      </c>
      <c r="D136" t="s">
        <v>30</v>
      </c>
      <c r="E136" s="1">
        <v>2.5499999999999998</v>
      </c>
      <c r="F136" s="6"/>
      <c r="G136" s="7"/>
      <c r="H136" s="4" t="str" cm="1">
        <f t="array" ref="H13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6" s="3" t="str" cm="1">
        <f t="array" ref="I13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6" t="str" cm="1">
        <f t="array" ref="J13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7" spans="1:10" x14ac:dyDescent="0.25">
      <c r="A137">
        <v>130</v>
      </c>
      <c r="B137" t="s">
        <v>146</v>
      </c>
      <c r="C137" t="s">
        <v>158</v>
      </c>
      <c r="D137" t="s">
        <v>30</v>
      </c>
      <c r="E137" s="1">
        <v>2.65</v>
      </c>
      <c r="F137" s="6"/>
      <c r="G137" s="7"/>
      <c r="H137" s="4" t="str" cm="1">
        <f t="array" ref="H13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7" s="3" t="str" cm="1">
        <f t="array" ref="I13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7" t="str" cm="1">
        <f t="array" ref="J13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8" spans="1:10" x14ac:dyDescent="0.25">
      <c r="A138">
        <v>131</v>
      </c>
      <c r="B138" t="s">
        <v>146</v>
      </c>
      <c r="C138" t="s">
        <v>159</v>
      </c>
      <c r="D138" t="s">
        <v>30</v>
      </c>
      <c r="E138" s="1">
        <v>2.75</v>
      </c>
      <c r="F138" s="6"/>
      <c r="G138" s="7"/>
      <c r="H138" s="4" t="str" cm="1">
        <f t="array" ref="H13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8" s="3" t="str" cm="1">
        <f t="array" ref="I13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8" t="str" cm="1">
        <f t="array" ref="J13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9" spans="1:10" x14ac:dyDescent="0.25">
      <c r="A139">
        <v>132</v>
      </c>
      <c r="B139" t="s">
        <v>146</v>
      </c>
      <c r="C139" t="s">
        <v>151</v>
      </c>
      <c r="D139" t="s">
        <v>30</v>
      </c>
      <c r="E139" s="1">
        <v>1.97</v>
      </c>
      <c r="F139" s="6"/>
      <c r="G139" s="7"/>
      <c r="H139" s="4" t="str" cm="1">
        <f t="array" ref="H13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9" s="3" t="str" cm="1">
        <f t="array" ref="I13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9" t="str" cm="1">
        <f t="array" ref="J13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0" spans="1:10" x14ac:dyDescent="0.25">
      <c r="A140">
        <v>133</v>
      </c>
      <c r="B140" t="s">
        <v>146</v>
      </c>
      <c r="C140" t="s">
        <v>152</v>
      </c>
      <c r="D140" t="s">
        <v>30</v>
      </c>
      <c r="E140" s="1">
        <v>2.06</v>
      </c>
      <c r="F140" s="6"/>
      <c r="G140" s="7"/>
      <c r="H140" s="4" t="str" cm="1">
        <f t="array" ref="H14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0" s="3" t="str" cm="1">
        <f t="array" ref="I14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0" t="str" cm="1">
        <f t="array" ref="J14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1" spans="1:10" x14ac:dyDescent="0.25">
      <c r="A141">
        <v>134</v>
      </c>
      <c r="B141" t="s">
        <v>146</v>
      </c>
      <c r="C141" t="s">
        <v>153</v>
      </c>
      <c r="D141" t="s">
        <v>30</v>
      </c>
      <c r="E141" s="1">
        <v>2.16</v>
      </c>
      <c r="F141" s="6"/>
      <c r="G141" s="7"/>
      <c r="H141" s="4" t="str" cm="1">
        <f t="array" ref="H14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1" s="3" t="str" cm="1">
        <f t="array" ref="I14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1" t="str" cm="1">
        <f t="array" ref="J14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2" spans="1:10" x14ac:dyDescent="0.25">
      <c r="A142">
        <v>135</v>
      </c>
      <c r="B142" t="s">
        <v>146</v>
      </c>
      <c r="C142" t="s">
        <v>154</v>
      </c>
      <c r="D142" t="s">
        <v>30</v>
      </c>
      <c r="E142" s="1">
        <v>2.2599999999999998</v>
      </c>
      <c r="F142" s="6"/>
      <c r="G142" s="7"/>
      <c r="H142" s="4" t="str" cm="1">
        <f t="array" ref="H14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2" s="3" t="str" cm="1">
        <f t="array" ref="I14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2" t="str" cm="1">
        <f t="array" ref="J14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3" spans="1:10" x14ac:dyDescent="0.25">
      <c r="A143">
        <v>136</v>
      </c>
      <c r="B143" t="s">
        <v>146</v>
      </c>
      <c r="C143" t="s">
        <v>155</v>
      </c>
      <c r="D143" t="s">
        <v>30</v>
      </c>
      <c r="E143" s="1">
        <v>2.36</v>
      </c>
      <c r="F143" s="6"/>
      <c r="G143" s="7"/>
      <c r="H143" s="4" t="str" cm="1">
        <f t="array" ref="H14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3" s="3" t="str" cm="1">
        <f t="array" ref="I14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3" t="str" cm="1">
        <f t="array" ref="J14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4" spans="1:10" x14ac:dyDescent="0.25">
      <c r="A144">
        <v>137</v>
      </c>
      <c r="B144" t="s">
        <v>146</v>
      </c>
      <c r="C144" t="s">
        <v>156</v>
      </c>
      <c r="D144" t="s">
        <v>30</v>
      </c>
      <c r="E144" s="1">
        <v>2.4500000000000002</v>
      </c>
      <c r="F144" s="6"/>
      <c r="G144" s="7"/>
      <c r="H144" s="4" t="str" cm="1">
        <f t="array" ref="H14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4" s="3" t="str" cm="1">
        <f t="array" ref="I14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4" t="str" cm="1">
        <f t="array" ref="J14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5" spans="1:10" x14ac:dyDescent="0.25">
      <c r="A145">
        <v>138</v>
      </c>
      <c r="B145" t="s">
        <v>146</v>
      </c>
      <c r="C145" t="s">
        <v>166</v>
      </c>
      <c r="D145" t="s">
        <v>30</v>
      </c>
      <c r="E145" s="1">
        <v>3.42</v>
      </c>
      <c r="F145" s="6"/>
      <c r="G145" s="7"/>
      <c r="H145" s="4" t="str" cm="1">
        <f t="array" ref="H14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5" s="3" t="str" cm="1">
        <f t="array" ref="I14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5" t="str" cm="1">
        <f t="array" ref="J14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6" spans="1:10" x14ac:dyDescent="0.25">
      <c r="A146">
        <v>139</v>
      </c>
      <c r="B146" t="s">
        <v>146</v>
      </c>
      <c r="C146" t="s">
        <v>160</v>
      </c>
      <c r="D146" t="s">
        <v>30</v>
      </c>
      <c r="E146" s="1">
        <v>2.64</v>
      </c>
      <c r="F146" s="6"/>
      <c r="G146" s="7"/>
      <c r="H146" s="4" t="str" cm="1">
        <f t="array" ref="H14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6" s="3" t="str" cm="1">
        <f t="array" ref="I14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6" t="str" cm="1">
        <f t="array" ref="J14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7" spans="1:10" x14ac:dyDescent="0.25">
      <c r="A147">
        <v>140</v>
      </c>
      <c r="B147" t="s">
        <v>146</v>
      </c>
      <c r="C147" t="s">
        <v>161</v>
      </c>
      <c r="D147" t="s">
        <v>30</v>
      </c>
      <c r="E147" s="1">
        <v>2.77</v>
      </c>
      <c r="F147" s="6"/>
      <c r="G147" s="7"/>
      <c r="H147" s="4" t="str" cm="1">
        <f t="array" ref="H14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7" s="3" t="str" cm="1">
        <f t="array" ref="I14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7" t="str" cm="1">
        <f t="array" ref="J14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8" spans="1:10" x14ac:dyDescent="0.25">
      <c r="A148">
        <v>141</v>
      </c>
      <c r="B148" t="s">
        <v>146</v>
      </c>
      <c r="C148" t="s">
        <v>162</v>
      </c>
      <c r="D148" t="s">
        <v>30</v>
      </c>
      <c r="E148" s="1">
        <v>2.9</v>
      </c>
      <c r="F148" s="6"/>
      <c r="G148" s="7"/>
      <c r="H148" s="4" t="str" cm="1">
        <f t="array" ref="H14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8" s="3" t="str" cm="1">
        <f t="array" ref="I14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8" t="str" cm="1">
        <f t="array" ref="J14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9" spans="1:10" x14ac:dyDescent="0.25">
      <c r="A149">
        <v>142</v>
      </c>
      <c r="B149" t="s">
        <v>146</v>
      </c>
      <c r="C149" t="s">
        <v>163</v>
      </c>
      <c r="D149" t="s">
        <v>30</v>
      </c>
      <c r="E149" s="1">
        <v>3.03</v>
      </c>
      <c r="F149" s="6"/>
      <c r="G149" s="7"/>
      <c r="H149" s="4" t="str" cm="1">
        <f t="array" ref="H14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9" s="3" t="str" cm="1">
        <f t="array" ref="I14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9" t="str" cm="1">
        <f t="array" ref="J14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0" spans="1:10" x14ac:dyDescent="0.25">
      <c r="A150">
        <v>143</v>
      </c>
      <c r="B150" t="s">
        <v>146</v>
      </c>
      <c r="C150" t="s">
        <v>164</v>
      </c>
      <c r="D150" t="s">
        <v>30</v>
      </c>
      <c r="E150" s="1">
        <v>3.16</v>
      </c>
      <c r="F150" s="6"/>
      <c r="G150" s="7"/>
      <c r="H150" s="4" t="str" cm="1">
        <f t="array" ref="H15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0" s="3" t="str" cm="1">
        <f t="array" ref="I15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0" t="str" cm="1">
        <f t="array" ref="J15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1" spans="1:10" x14ac:dyDescent="0.25">
      <c r="A151">
        <v>144</v>
      </c>
      <c r="B151" t="s">
        <v>146</v>
      </c>
      <c r="C151" t="s">
        <v>165</v>
      </c>
      <c r="D151" t="s">
        <v>30</v>
      </c>
      <c r="E151" s="1">
        <v>3.29</v>
      </c>
      <c r="F151" s="6"/>
      <c r="G151" s="7"/>
      <c r="H151" s="4" t="str" cm="1">
        <f t="array" ref="H15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1" s="3" t="str" cm="1">
        <f t="array" ref="I15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1" t="str" cm="1">
        <f t="array" ref="J15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2" spans="1:10" x14ac:dyDescent="0.25">
      <c r="A152">
        <v>145</v>
      </c>
      <c r="B152" t="s">
        <v>146</v>
      </c>
      <c r="C152" t="s">
        <v>167</v>
      </c>
      <c r="D152" t="s">
        <v>30</v>
      </c>
      <c r="E152" s="1">
        <v>1.04</v>
      </c>
      <c r="F152" s="6"/>
      <c r="G152" s="7"/>
      <c r="H152" s="4" t="str" cm="1">
        <f t="array" ref="H15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2" s="3" t="str" cm="1">
        <f t="array" ref="I15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2" t="str" cm="1">
        <f t="array" ref="J15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3" spans="1:10" x14ac:dyDescent="0.25">
      <c r="A153">
        <v>146</v>
      </c>
      <c r="B153" t="s">
        <v>146</v>
      </c>
      <c r="C153" t="s">
        <v>399</v>
      </c>
      <c r="D153" t="s">
        <v>30</v>
      </c>
      <c r="E153" s="1">
        <v>3</v>
      </c>
      <c r="F153" s="6"/>
      <c r="G153" s="7"/>
      <c r="H153" s="4" t="str" cm="1">
        <f t="array" ref="H15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3" s="3" t="str" cm="1">
        <f t="array" ref="I15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3" t="str" cm="1">
        <f t="array" ref="J15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4" spans="1:10" x14ac:dyDescent="0.25">
      <c r="A154">
        <v>147</v>
      </c>
      <c r="B154" t="s">
        <v>146</v>
      </c>
      <c r="C154" t="s">
        <v>168</v>
      </c>
      <c r="D154" t="s">
        <v>30</v>
      </c>
      <c r="E154" s="1">
        <v>5.22</v>
      </c>
      <c r="F154" s="6"/>
      <c r="G154" s="7"/>
      <c r="H154" s="4" t="str" cm="1">
        <f t="array" ref="H15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4" s="3" t="str" cm="1">
        <f t="array" ref="I15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4" t="str" cm="1">
        <f t="array" ref="J15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5" spans="1:10" x14ac:dyDescent="0.25">
      <c r="A155">
        <v>148</v>
      </c>
      <c r="B155" t="s">
        <v>169</v>
      </c>
      <c r="C155" t="s">
        <v>170</v>
      </c>
      <c r="D155" t="s">
        <v>30</v>
      </c>
      <c r="E155" s="1">
        <v>5.27</v>
      </c>
      <c r="F155" s="6"/>
      <c r="G155" s="7"/>
      <c r="H155" s="4" t="str" cm="1">
        <f t="array" ref="H15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5" s="3" t="str" cm="1">
        <f t="array" ref="I15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5" t="str" cm="1">
        <f t="array" ref="J15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6" spans="1:10" x14ac:dyDescent="0.25">
      <c r="A156">
        <v>149</v>
      </c>
      <c r="B156" t="s">
        <v>146</v>
      </c>
      <c r="C156" t="s">
        <v>171</v>
      </c>
      <c r="D156" t="s">
        <v>30</v>
      </c>
      <c r="E156" s="1">
        <v>2.13</v>
      </c>
      <c r="F156" s="6"/>
      <c r="G156" s="7"/>
      <c r="H156" s="4" t="str" cm="1">
        <f t="array" ref="H15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6" s="3" t="str" cm="1">
        <f t="array" ref="I15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6" t="str" cm="1">
        <f t="array" ref="J15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7" spans="1:10" x14ac:dyDescent="0.25">
      <c r="A157">
        <v>150</v>
      </c>
      <c r="B157" t="s">
        <v>146</v>
      </c>
      <c r="C157" t="s">
        <v>174</v>
      </c>
      <c r="D157" t="s">
        <v>30</v>
      </c>
      <c r="E157" s="1">
        <v>2.1</v>
      </c>
      <c r="F157" s="6"/>
      <c r="G157" s="7"/>
      <c r="H157" s="4" t="str" cm="1">
        <f t="array" ref="H15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7" s="3" t="str" cm="1">
        <f t="array" ref="I15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7" t="str" cm="1">
        <f t="array" ref="J15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8" spans="1:10" x14ac:dyDescent="0.25">
      <c r="A158">
        <v>151</v>
      </c>
      <c r="B158" t="s">
        <v>146</v>
      </c>
      <c r="C158" t="s">
        <v>178</v>
      </c>
      <c r="D158" t="s">
        <v>30</v>
      </c>
      <c r="E158" s="1">
        <v>2.14</v>
      </c>
      <c r="F158" s="6"/>
      <c r="G158" s="7"/>
      <c r="H158" s="4" t="str" cm="1">
        <f t="array" ref="H15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8" s="3" t="str" cm="1">
        <f t="array" ref="I15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8" t="str" cm="1">
        <f t="array" ref="J15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9" spans="1:10" x14ac:dyDescent="0.25">
      <c r="A159">
        <v>152</v>
      </c>
      <c r="B159" t="s">
        <v>146</v>
      </c>
      <c r="C159" t="s">
        <v>172</v>
      </c>
      <c r="D159" t="s">
        <v>30</v>
      </c>
      <c r="E159" s="1">
        <v>2.37</v>
      </c>
      <c r="F159" s="6"/>
      <c r="G159" s="7"/>
      <c r="H159" s="4" t="str" cm="1">
        <f t="array" ref="H15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9" s="3" t="str" cm="1">
        <f t="array" ref="I15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9" t="str" cm="1">
        <f t="array" ref="J15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0" spans="1:10" x14ac:dyDescent="0.25">
      <c r="A160">
        <v>153</v>
      </c>
      <c r="B160" t="s">
        <v>146</v>
      </c>
      <c r="C160" t="s">
        <v>175</v>
      </c>
      <c r="D160" t="s">
        <v>30</v>
      </c>
      <c r="E160" s="1">
        <v>2.36</v>
      </c>
      <c r="F160" s="6"/>
      <c r="G160" s="7"/>
      <c r="H160" s="4" t="str" cm="1">
        <f t="array" ref="H16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0" s="3" t="str" cm="1">
        <f t="array" ref="I16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0" t="str" cm="1">
        <f t="array" ref="J16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1" spans="1:10" x14ac:dyDescent="0.25">
      <c r="A161">
        <v>154</v>
      </c>
      <c r="B161" t="s">
        <v>146</v>
      </c>
      <c r="C161" t="s">
        <v>179</v>
      </c>
      <c r="D161" t="s">
        <v>30</v>
      </c>
      <c r="E161" s="1">
        <v>2.38</v>
      </c>
      <c r="F161" s="6"/>
      <c r="G161" s="7"/>
      <c r="H161" s="4" t="str" cm="1">
        <f t="array" ref="H16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1" s="3" t="str" cm="1">
        <f t="array" ref="I16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1" t="str" cm="1">
        <f t="array" ref="J16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2" spans="1:10" x14ac:dyDescent="0.25">
      <c r="A162">
        <v>155</v>
      </c>
      <c r="B162" t="s">
        <v>146</v>
      </c>
      <c r="C162" t="s">
        <v>173</v>
      </c>
      <c r="D162" t="s">
        <v>30</v>
      </c>
      <c r="E162" s="1">
        <v>2.73</v>
      </c>
      <c r="F162" s="6"/>
      <c r="G162" s="7"/>
      <c r="H162" s="4" t="str" cm="1">
        <f t="array" ref="H16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2" s="3" t="str" cm="1">
        <f t="array" ref="I16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2" t="str" cm="1">
        <f t="array" ref="J16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3" spans="1:10" x14ac:dyDescent="0.25">
      <c r="A163">
        <v>156</v>
      </c>
      <c r="B163" t="s">
        <v>146</v>
      </c>
      <c r="C163" t="s">
        <v>176</v>
      </c>
      <c r="D163" t="s">
        <v>30</v>
      </c>
      <c r="E163" s="1">
        <v>2.74</v>
      </c>
      <c r="F163" s="6"/>
      <c r="G163" s="7"/>
      <c r="H163" s="4" t="str" cm="1">
        <f t="array" ref="H16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3" s="3" t="str" cm="1">
        <f t="array" ref="I16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3" t="str" cm="1">
        <f t="array" ref="J16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4" spans="1:10" x14ac:dyDescent="0.25">
      <c r="A164">
        <v>157</v>
      </c>
      <c r="B164" t="s">
        <v>146</v>
      </c>
      <c r="C164" t="s">
        <v>180</v>
      </c>
      <c r="D164" t="s">
        <v>30</v>
      </c>
      <c r="E164" s="1">
        <v>2.74</v>
      </c>
      <c r="F164" s="6"/>
      <c r="G164" s="7"/>
      <c r="H164" s="4" t="str" cm="1">
        <f t="array" ref="H16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4" s="3" t="str" cm="1">
        <f t="array" ref="I16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4" t="str" cm="1">
        <f t="array" ref="J16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5" spans="1:10" x14ac:dyDescent="0.25">
      <c r="A165">
        <v>158</v>
      </c>
      <c r="B165" t="s">
        <v>146</v>
      </c>
      <c r="C165" t="s">
        <v>187</v>
      </c>
      <c r="D165" t="s">
        <v>30</v>
      </c>
      <c r="E165" s="1">
        <v>3.41</v>
      </c>
      <c r="F165" s="6"/>
      <c r="G165" s="7"/>
      <c r="H165" s="4" t="str" cm="1">
        <f t="array" ref="H16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5" s="3" t="str" cm="1">
        <f t="array" ref="I16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5" t="str" cm="1">
        <f t="array" ref="J16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6" spans="1:10" x14ac:dyDescent="0.25">
      <c r="A166">
        <v>159</v>
      </c>
      <c r="B166" t="s">
        <v>146</v>
      </c>
      <c r="C166" t="s">
        <v>188</v>
      </c>
      <c r="D166" t="s">
        <v>30</v>
      </c>
      <c r="E166" s="1">
        <v>3.59</v>
      </c>
      <c r="F166" s="6"/>
      <c r="G166" s="7"/>
      <c r="H166" s="4" t="str" cm="1">
        <f t="array" ref="H16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6" s="3" t="str" cm="1">
        <f t="array" ref="I16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6" t="str" cm="1">
        <f t="array" ref="J16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7" spans="1:10" x14ac:dyDescent="0.25">
      <c r="A167">
        <v>160</v>
      </c>
      <c r="B167" t="s">
        <v>146</v>
      </c>
      <c r="C167" t="s">
        <v>189</v>
      </c>
      <c r="D167" t="s">
        <v>30</v>
      </c>
      <c r="E167" s="1">
        <v>3.78</v>
      </c>
      <c r="F167" s="6"/>
      <c r="G167" s="7"/>
      <c r="H167" s="4" t="str" cm="1">
        <f t="array" ref="H16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7" s="3" t="str" cm="1">
        <f t="array" ref="I16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7" t="str" cm="1">
        <f t="array" ref="J16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8" spans="1:10" x14ac:dyDescent="0.25">
      <c r="A168">
        <v>161</v>
      </c>
      <c r="B168" t="s">
        <v>146</v>
      </c>
      <c r="C168" t="s">
        <v>181</v>
      </c>
      <c r="D168" t="s">
        <v>30</v>
      </c>
      <c r="E168" s="1">
        <v>2.2999999999999998</v>
      </c>
      <c r="F168" s="6"/>
      <c r="G168" s="7"/>
      <c r="H168" s="4" t="str" cm="1">
        <f t="array" ref="H16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8" s="3" t="str" cm="1">
        <f t="array" ref="I16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8" t="str" cm="1">
        <f t="array" ref="J16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9" spans="1:10" x14ac:dyDescent="0.25">
      <c r="A169">
        <v>162</v>
      </c>
      <c r="B169" t="s">
        <v>146</v>
      </c>
      <c r="C169" t="s">
        <v>182</v>
      </c>
      <c r="D169" t="s">
        <v>30</v>
      </c>
      <c r="E169" s="1">
        <v>2.4900000000000002</v>
      </c>
      <c r="F169" s="6"/>
      <c r="G169" s="7"/>
      <c r="H169" s="4" t="str" cm="1">
        <f t="array" ref="H16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9" s="3" t="str" cm="1">
        <f t="array" ref="I16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9" t="str" cm="1">
        <f t="array" ref="J16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0" spans="1:10" x14ac:dyDescent="0.25">
      <c r="A170">
        <v>163</v>
      </c>
      <c r="B170" t="s">
        <v>146</v>
      </c>
      <c r="C170" t="s">
        <v>183</v>
      </c>
      <c r="D170" t="s">
        <v>30</v>
      </c>
      <c r="E170" s="1">
        <v>2.67</v>
      </c>
      <c r="F170" s="6"/>
      <c r="G170" s="7"/>
      <c r="H170" s="4" t="str" cm="1">
        <f t="array" ref="H17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0" s="3" t="str" cm="1">
        <f t="array" ref="I17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0" t="str" cm="1">
        <f t="array" ref="J17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1" spans="1:10" x14ac:dyDescent="0.25">
      <c r="A171">
        <v>164</v>
      </c>
      <c r="B171" t="s">
        <v>146</v>
      </c>
      <c r="C171" t="s">
        <v>184</v>
      </c>
      <c r="D171" t="s">
        <v>30</v>
      </c>
      <c r="E171" s="1">
        <v>2.86</v>
      </c>
      <c r="F171" s="6"/>
      <c r="G171" s="7"/>
      <c r="H171" s="4" t="str" cm="1">
        <f t="array" ref="H17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1" s="3" t="str" cm="1">
        <f t="array" ref="I17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1" t="str" cm="1">
        <f t="array" ref="J17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2" spans="1:10" x14ac:dyDescent="0.25">
      <c r="A172">
        <v>165</v>
      </c>
      <c r="B172" t="s">
        <v>146</v>
      </c>
      <c r="C172" t="s">
        <v>185</v>
      </c>
      <c r="D172" t="s">
        <v>30</v>
      </c>
      <c r="E172" s="1">
        <v>3.04</v>
      </c>
      <c r="F172" s="6"/>
      <c r="G172" s="7"/>
      <c r="H172" s="4" t="str" cm="1">
        <f t="array" ref="H17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2" s="3" t="str" cm="1">
        <f t="array" ref="I17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2" t="str" cm="1">
        <f t="array" ref="J17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3" spans="1:10" x14ac:dyDescent="0.25">
      <c r="A173">
        <v>166</v>
      </c>
      <c r="B173" t="s">
        <v>146</v>
      </c>
      <c r="C173" t="s">
        <v>186</v>
      </c>
      <c r="D173" t="s">
        <v>30</v>
      </c>
      <c r="E173" s="1">
        <v>3.23</v>
      </c>
      <c r="F173" s="6"/>
      <c r="G173" s="7"/>
      <c r="H173" s="4" t="str" cm="1">
        <f t="array" ref="H17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3" s="3" t="str" cm="1">
        <f t="array" ref="I17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3" t="str" cm="1">
        <f t="array" ref="J17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4" spans="1:10" x14ac:dyDescent="0.25">
      <c r="A174">
        <v>167</v>
      </c>
      <c r="B174" t="s">
        <v>146</v>
      </c>
      <c r="C174" t="s">
        <v>197</v>
      </c>
      <c r="D174" t="s">
        <v>30</v>
      </c>
      <c r="E174" s="1">
        <v>2.25</v>
      </c>
      <c r="F174" s="6"/>
      <c r="G174" s="7"/>
      <c r="H174" s="4" t="str" cm="1">
        <f t="array" ref="H17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4" s="3" t="str" cm="1">
        <f t="array" ref="I17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4" t="str" cm="1">
        <f t="array" ref="J17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5" spans="1:10" x14ac:dyDescent="0.25">
      <c r="A175">
        <v>168</v>
      </c>
      <c r="B175" t="s">
        <v>146</v>
      </c>
      <c r="C175" t="s">
        <v>198</v>
      </c>
      <c r="D175" t="s">
        <v>30</v>
      </c>
      <c r="E175" s="1">
        <v>2.35</v>
      </c>
      <c r="F175" s="6"/>
      <c r="G175" s="7"/>
      <c r="H175" s="4" t="str" cm="1">
        <f t="array" ref="H17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5" s="3" t="str" cm="1">
        <f t="array" ref="I17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5" t="str" cm="1">
        <f t="array" ref="J17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6" spans="1:10" x14ac:dyDescent="0.25">
      <c r="A176">
        <v>169</v>
      </c>
      <c r="B176" t="s">
        <v>146</v>
      </c>
      <c r="C176" t="s">
        <v>199</v>
      </c>
      <c r="D176" t="s">
        <v>30</v>
      </c>
      <c r="E176" s="1">
        <v>2.44</v>
      </c>
      <c r="F176" s="6"/>
      <c r="G176" s="7"/>
      <c r="H176" s="4" t="str" cm="1">
        <f t="array" ref="H17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6" s="3" t="str" cm="1">
        <f t="array" ref="I17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6" t="str" cm="1">
        <f t="array" ref="J17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7" spans="1:10" x14ac:dyDescent="0.25">
      <c r="A177">
        <v>170</v>
      </c>
      <c r="B177" t="s">
        <v>146</v>
      </c>
      <c r="C177" t="s">
        <v>200</v>
      </c>
      <c r="D177" t="s">
        <v>30</v>
      </c>
      <c r="E177" s="1">
        <v>2.54</v>
      </c>
      <c r="F177" s="6"/>
      <c r="G177" s="7"/>
      <c r="H177" s="4" t="str" cm="1">
        <f t="array" ref="H17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7" s="3" t="str" cm="1">
        <f t="array" ref="I17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7" t="str" cm="1">
        <f t="array" ref="J17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8" spans="1:10" x14ac:dyDescent="0.25">
      <c r="A178">
        <v>171</v>
      </c>
      <c r="B178" t="s">
        <v>146</v>
      </c>
      <c r="C178" t="s">
        <v>201</v>
      </c>
      <c r="D178" t="s">
        <v>30</v>
      </c>
      <c r="E178" s="1">
        <v>2.64</v>
      </c>
      <c r="F178" s="6"/>
      <c r="G178" s="7"/>
      <c r="H178" s="4" t="str" cm="1">
        <f t="array" ref="H17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8" s="3" t="str" cm="1">
        <f t="array" ref="I17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8" t="str" cm="1">
        <f t="array" ref="J17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9" spans="1:10" x14ac:dyDescent="0.25">
      <c r="A179">
        <v>172</v>
      </c>
      <c r="B179" t="s">
        <v>146</v>
      </c>
      <c r="C179" t="s">
        <v>202</v>
      </c>
      <c r="D179" t="s">
        <v>30</v>
      </c>
      <c r="E179" s="1">
        <v>2.74</v>
      </c>
      <c r="F179" s="6"/>
      <c r="G179" s="7"/>
      <c r="H179" s="4" t="str" cm="1">
        <f t="array" ref="H17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9" s="3" t="str" cm="1">
        <f t="array" ref="I17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9" t="str" cm="1">
        <f t="array" ref="J17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0" spans="1:10" x14ac:dyDescent="0.25">
      <c r="A180">
        <v>173</v>
      </c>
      <c r="B180" t="s">
        <v>146</v>
      </c>
      <c r="C180" t="s">
        <v>190</v>
      </c>
      <c r="D180" t="s">
        <v>30</v>
      </c>
      <c r="E180" s="1">
        <v>1.56</v>
      </c>
      <c r="F180" s="6"/>
      <c r="G180" s="7"/>
      <c r="H180" s="4" t="str" cm="1">
        <f t="array" ref="H18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0" s="3" t="str" cm="1">
        <f t="array" ref="I18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0" t="str" cm="1">
        <f t="array" ref="J18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1" spans="1:10" x14ac:dyDescent="0.25">
      <c r="A181">
        <v>174</v>
      </c>
      <c r="B181" t="s">
        <v>146</v>
      </c>
      <c r="C181" t="s">
        <v>191</v>
      </c>
      <c r="D181" t="s">
        <v>30</v>
      </c>
      <c r="E181" s="1">
        <v>1.66</v>
      </c>
      <c r="F181" s="6"/>
      <c r="G181" s="7"/>
      <c r="H181" s="4" t="str" cm="1">
        <f t="array" ref="H18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1" s="3" t="str" cm="1">
        <f t="array" ref="I18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1" t="str" cm="1">
        <f t="array" ref="J18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2" spans="1:10" x14ac:dyDescent="0.25">
      <c r="A182">
        <v>175</v>
      </c>
      <c r="B182" t="s">
        <v>146</v>
      </c>
      <c r="C182" t="s">
        <v>192</v>
      </c>
      <c r="D182" t="s">
        <v>30</v>
      </c>
      <c r="E182" s="1">
        <v>1.76</v>
      </c>
      <c r="F182" s="6"/>
      <c r="G182" s="7"/>
      <c r="H182" s="4" t="str" cm="1">
        <f t="array" ref="H18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2" s="3" t="str" cm="1">
        <f t="array" ref="I18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2" t="str" cm="1">
        <f t="array" ref="J18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3" spans="1:10" x14ac:dyDescent="0.25">
      <c r="A183">
        <v>176</v>
      </c>
      <c r="B183" t="s">
        <v>146</v>
      </c>
      <c r="C183" t="s">
        <v>193</v>
      </c>
      <c r="D183" t="s">
        <v>30</v>
      </c>
      <c r="E183" s="1">
        <v>1.86</v>
      </c>
      <c r="F183" s="6"/>
      <c r="G183" s="7"/>
      <c r="H183" s="4" t="str" cm="1">
        <f t="array" ref="H18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3" s="3" t="str" cm="1">
        <f t="array" ref="I18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3" t="str" cm="1">
        <f t="array" ref="J18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4" spans="1:10" x14ac:dyDescent="0.25">
      <c r="A184">
        <v>177</v>
      </c>
      <c r="B184" t="s">
        <v>146</v>
      </c>
      <c r="C184" t="s">
        <v>194</v>
      </c>
      <c r="D184" t="s">
        <v>30</v>
      </c>
      <c r="E184" s="1">
        <v>1.95</v>
      </c>
      <c r="F184" s="6"/>
      <c r="G184" s="7"/>
      <c r="H184" s="4" t="str" cm="1">
        <f t="array" ref="H18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4" s="3" t="str" cm="1">
        <f t="array" ref="I18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4" t="str" cm="1">
        <f t="array" ref="J18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5" spans="1:10" x14ac:dyDescent="0.25">
      <c r="A185">
        <v>178</v>
      </c>
      <c r="B185" t="s">
        <v>146</v>
      </c>
      <c r="C185" t="s">
        <v>195</v>
      </c>
      <c r="D185" t="s">
        <v>30</v>
      </c>
      <c r="E185" s="1">
        <v>2.0499999999999998</v>
      </c>
      <c r="F185" s="6"/>
      <c r="G185" s="7"/>
      <c r="H185" s="4" t="str" cm="1">
        <f t="array" ref="H18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5" s="3" t="str" cm="1">
        <f t="array" ref="I18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5" t="str" cm="1">
        <f t="array" ref="J18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6" spans="1:10" x14ac:dyDescent="0.25">
      <c r="A186">
        <v>179</v>
      </c>
      <c r="B186" t="s">
        <v>146</v>
      </c>
      <c r="C186" t="s">
        <v>196</v>
      </c>
      <c r="D186" t="s">
        <v>30</v>
      </c>
      <c r="E186" s="1">
        <v>2.15</v>
      </c>
      <c r="F186" s="6"/>
      <c r="G186" s="7"/>
      <c r="H186" s="4" t="str" cm="1">
        <f t="array" ref="H18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6" s="3" t="str" cm="1">
        <f t="array" ref="I18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6" t="str" cm="1">
        <f t="array" ref="J18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7" spans="1:10" x14ac:dyDescent="0.25">
      <c r="A187">
        <v>180</v>
      </c>
      <c r="B187" t="s">
        <v>146</v>
      </c>
      <c r="C187" t="s">
        <v>214</v>
      </c>
      <c r="D187" t="s">
        <v>30</v>
      </c>
      <c r="E187" s="1">
        <v>3.51</v>
      </c>
      <c r="F187" s="6"/>
      <c r="G187" s="7"/>
      <c r="H187" s="4" t="str" cm="1">
        <f t="array" ref="H18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7" s="3" t="str" cm="1">
        <f t="array" ref="I18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7" t="str" cm="1">
        <f t="array" ref="J18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8" spans="1:10" x14ac:dyDescent="0.25">
      <c r="A188">
        <v>181</v>
      </c>
      <c r="B188" t="s">
        <v>146</v>
      </c>
      <c r="C188" t="s">
        <v>215</v>
      </c>
      <c r="D188" t="s">
        <v>30</v>
      </c>
      <c r="E188" s="1">
        <v>3.52</v>
      </c>
      <c r="F188" s="6"/>
      <c r="G188" s="7"/>
      <c r="H188" s="4" t="str" cm="1">
        <f t="array" ref="H18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8" s="3" t="str" cm="1">
        <f t="array" ref="I18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8" t="str" cm="1">
        <f t="array" ref="J18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9" spans="1:10" x14ac:dyDescent="0.25">
      <c r="A189">
        <v>182</v>
      </c>
      <c r="B189" t="s">
        <v>146</v>
      </c>
      <c r="C189" t="s">
        <v>212</v>
      </c>
      <c r="D189" t="s">
        <v>30</v>
      </c>
      <c r="E189" s="1">
        <v>3.69</v>
      </c>
      <c r="F189" s="6"/>
      <c r="G189" s="7"/>
      <c r="H189" s="4" t="str" cm="1">
        <f t="array" ref="H18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9" s="3" t="str" cm="1">
        <f t="array" ref="I18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9" t="str" cm="1">
        <f t="array" ref="J18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0" spans="1:10" x14ac:dyDescent="0.25">
      <c r="A190">
        <v>183</v>
      </c>
      <c r="B190" t="s">
        <v>146</v>
      </c>
      <c r="C190" t="s">
        <v>206</v>
      </c>
      <c r="D190" t="s">
        <v>30</v>
      </c>
      <c r="E190" s="1">
        <v>2.58</v>
      </c>
      <c r="F190" s="6"/>
      <c r="G190" s="7"/>
      <c r="H190" s="4" t="str" cm="1">
        <f t="array" ref="H19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0" s="3" t="str" cm="1">
        <f t="array" ref="I19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0" t="str" cm="1">
        <f t="array" ref="J19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1" spans="1:10" x14ac:dyDescent="0.25">
      <c r="A191">
        <v>184</v>
      </c>
      <c r="B191" t="s">
        <v>146</v>
      </c>
      <c r="C191" t="s">
        <v>207</v>
      </c>
      <c r="D191" t="s">
        <v>30</v>
      </c>
      <c r="E191" s="1">
        <v>2.77</v>
      </c>
      <c r="F191" s="6"/>
      <c r="G191" s="7"/>
      <c r="H191" s="4" t="str" cm="1">
        <f t="array" ref="H19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1" s="3" t="str" cm="1">
        <f t="array" ref="I19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1" t="str" cm="1">
        <f t="array" ref="J19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2" spans="1:10" x14ac:dyDescent="0.25">
      <c r="A192">
        <v>185</v>
      </c>
      <c r="B192" t="s">
        <v>146</v>
      </c>
      <c r="C192" t="s">
        <v>208</v>
      </c>
      <c r="D192" t="s">
        <v>30</v>
      </c>
      <c r="E192" s="1">
        <v>2.95</v>
      </c>
      <c r="F192" s="6"/>
      <c r="G192" s="7"/>
      <c r="H192" s="4" t="str" cm="1">
        <f t="array" ref="H19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2" s="3" t="str" cm="1">
        <f t="array" ref="I19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2" t="str" cm="1">
        <f t="array" ref="J19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3" spans="1:10" x14ac:dyDescent="0.25">
      <c r="A193">
        <v>186</v>
      </c>
      <c r="B193" t="s">
        <v>146</v>
      </c>
      <c r="C193" t="s">
        <v>209</v>
      </c>
      <c r="D193" t="s">
        <v>30</v>
      </c>
      <c r="E193" s="1">
        <v>3.14</v>
      </c>
      <c r="F193" s="6"/>
      <c r="G193" s="7"/>
      <c r="H193" s="4" t="str" cm="1">
        <f t="array" ref="H19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3" s="3" t="str" cm="1">
        <f t="array" ref="I19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3" t="str" cm="1">
        <f t="array" ref="J19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4" spans="1:10" x14ac:dyDescent="0.25">
      <c r="A194">
        <v>187</v>
      </c>
      <c r="B194" t="s">
        <v>146</v>
      </c>
      <c r="C194" t="s">
        <v>210</v>
      </c>
      <c r="D194" t="s">
        <v>30</v>
      </c>
      <c r="E194" s="1">
        <v>3.32</v>
      </c>
      <c r="F194" s="6"/>
      <c r="G194" s="7"/>
      <c r="H194" s="4" t="str" cm="1">
        <f t="array" ref="H19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4" s="3" t="str" cm="1">
        <f t="array" ref="I19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4" t="str" cm="1">
        <f t="array" ref="J19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5" spans="1:10" x14ac:dyDescent="0.25">
      <c r="A195">
        <v>188</v>
      </c>
      <c r="B195" t="s">
        <v>146</v>
      </c>
      <c r="C195" t="s">
        <v>211</v>
      </c>
      <c r="D195" t="s">
        <v>30</v>
      </c>
      <c r="E195" s="1">
        <v>3.51</v>
      </c>
      <c r="F195" s="6"/>
      <c r="G195" s="7"/>
      <c r="H195" s="4" t="str" cm="1">
        <f t="array" ref="H19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5" s="3" t="str" cm="1">
        <f t="array" ref="I19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5" t="str" cm="1">
        <f t="array" ref="J19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6" spans="1:10" x14ac:dyDescent="0.25">
      <c r="A196">
        <v>189</v>
      </c>
      <c r="B196" t="s">
        <v>146</v>
      </c>
      <c r="C196" t="s">
        <v>216</v>
      </c>
      <c r="D196" t="s">
        <v>30</v>
      </c>
      <c r="E196" s="1">
        <v>3.51</v>
      </c>
      <c r="F196" s="6"/>
      <c r="G196" s="7"/>
      <c r="H196" s="4" t="str" cm="1">
        <f t="array" ref="H19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6" s="3" t="str" cm="1">
        <f t="array" ref="I19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6" t="str" cm="1">
        <f t="array" ref="J19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7" spans="1:10" x14ac:dyDescent="0.25">
      <c r="A197">
        <v>190</v>
      </c>
      <c r="B197" t="s">
        <v>146</v>
      </c>
      <c r="C197" t="s">
        <v>213</v>
      </c>
      <c r="D197" t="s">
        <v>30</v>
      </c>
      <c r="E197" s="1">
        <v>0.84</v>
      </c>
      <c r="F197" s="6"/>
      <c r="G197" s="7"/>
      <c r="H197" s="4" t="str" cm="1">
        <f t="array" ref="H19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7" s="3" t="str" cm="1">
        <f t="array" ref="I19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7" t="str" cm="1">
        <f t="array" ref="J19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8" spans="1:10" x14ac:dyDescent="0.25">
      <c r="A198">
        <v>191</v>
      </c>
      <c r="B198" t="s">
        <v>217</v>
      </c>
      <c r="C198" t="s">
        <v>219</v>
      </c>
      <c r="D198" t="s">
        <v>30</v>
      </c>
      <c r="E198" s="1">
        <v>5.27</v>
      </c>
      <c r="F198" s="6"/>
      <c r="G198" s="7"/>
      <c r="H198" s="4" t="str" cm="1">
        <f t="array" ref="H19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8" s="3" t="str" cm="1">
        <f t="array" ref="I19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8" t="str" cm="1">
        <f t="array" ref="J19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9" spans="1:10" x14ac:dyDescent="0.25">
      <c r="A199">
        <v>192</v>
      </c>
      <c r="B199" t="s">
        <v>217</v>
      </c>
      <c r="C199" t="s">
        <v>220</v>
      </c>
      <c r="D199" t="s">
        <v>30</v>
      </c>
      <c r="E199" s="1">
        <v>5.27</v>
      </c>
      <c r="F199" s="6"/>
      <c r="G199" s="7"/>
      <c r="H199" s="4" t="str" cm="1">
        <f t="array" ref="H19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9" s="3" t="str" cm="1">
        <f t="array" ref="I19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9" t="str" cm="1">
        <f t="array" ref="J19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0" spans="1:10" x14ac:dyDescent="0.25">
      <c r="A200">
        <v>193</v>
      </c>
      <c r="B200" t="s">
        <v>217</v>
      </c>
      <c r="C200" t="s">
        <v>221</v>
      </c>
      <c r="D200" t="s">
        <v>30</v>
      </c>
      <c r="E200" s="1">
        <v>2.15</v>
      </c>
      <c r="F200" s="6"/>
      <c r="G200" s="7"/>
      <c r="H200" s="4" t="str" cm="1">
        <f t="array" ref="H20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0" s="3" t="str" cm="1">
        <f t="array" ref="I20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0" t="str" cm="1">
        <f t="array" ref="J20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1" spans="1:10" x14ac:dyDescent="0.25">
      <c r="A201">
        <v>194</v>
      </c>
      <c r="B201" t="s">
        <v>217</v>
      </c>
      <c r="C201" t="s">
        <v>223</v>
      </c>
      <c r="D201" t="s">
        <v>30</v>
      </c>
      <c r="E201" s="1">
        <v>2.14</v>
      </c>
      <c r="F201" s="6"/>
      <c r="G201" s="7"/>
      <c r="H201" s="4" t="str" cm="1">
        <f t="array" ref="H20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1" s="3" t="str" cm="1">
        <f t="array" ref="I20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1" t="str" cm="1">
        <f t="array" ref="J20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2" spans="1:10" x14ac:dyDescent="0.25">
      <c r="A202">
        <v>195</v>
      </c>
      <c r="B202" t="s">
        <v>217</v>
      </c>
      <c r="C202" t="s">
        <v>224</v>
      </c>
      <c r="D202" t="s">
        <v>30</v>
      </c>
      <c r="E202" s="1">
        <v>2.39</v>
      </c>
      <c r="F202" s="6"/>
      <c r="G202" s="7"/>
      <c r="H202" s="4" t="str" cm="1">
        <f t="array" ref="H20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2" s="3" t="str" cm="1">
        <f t="array" ref="I20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2" t="str" cm="1">
        <f t="array" ref="J20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3" spans="1:10" x14ac:dyDescent="0.25">
      <c r="A203">
        <v>196</v>
      </c>
      <c r="B203" t="s">
        <v>217</v>
      </c>
      <c r="C203" t="s">
        <v>222</v>
      </c>
      <c r="D203" t="s">
        <v>30</v>
      </c>
      <c r="E203" s="1">
        <v>2.39</v>
      </c>
      <c r="F203" s="6"/>
      <c r="G203" s="7"/>
      <c r="H203" s="4" t="str" cm="1">
        <f t="array" ref="H20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3" s="3" t="str" cm="1">
        <f t="array" ref="I20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3" t="str" cm="1">
        <f t="array" ref="J20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4" spans="1:10" x14ac:dyDescent="0.25">
      <c r="A204">
        <v>197</v>
      </c>
      <c r="B204" t="s">
        <v>217</v>
      </c>
      <c r="C204" t="s">
        <v>225</v>
      </c>
      <c r="D204" t="s">
        <v>30</v>
      </c>
      <c r="E204" s="1">
        <v>2.73</v>
      </c>
      <c r="F204" s="6"/>
      <c r="G204" s="7"/>
      <c r="H204" s="4" t="str" cm="1">
        <f t="array" ref="H20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4" s="3" t="str" cm="1">
        <f t="array" ref="I20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4" t="str" cm="1">
        <f t="array" ref="J20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5" spans="1:10" x14ac:dyDescent="0.25">
      <c r="A205">
        <v>198</v>
      </c>
      <c r="B205" t="s">
        <v>217</v>
      </c>
      <c r="C205" t="s">
        <v>218</v>
      </c>
      <c r="D205" t="s">
        <v>30</v>
      </c>
      <c r="E205" s="1">
        <v>3.48</v>
      </c>
      <c r="F205" s="6"/>
      <c r="G205" s="7"/>
      <c r="H205" s="4" t="str" cm="1">
        <f t="array" ref="H20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5" s="3" t="str" cm="1">
        <f t="array" ref="I20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5" t="str" cm="1">
        <f t="array" ref="J20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6" spans="1:10" x14ac:dyDescent="0.25">
      <c r="A206">
        <v>199</v>
      </c>
      <c r="B206" t="s">
        <v>226</v>
      </c>
      <c r="C206" t="s">
        <v>227</v>
      </c>
      <c r="D206" t="s">
        <v>36</v>
      </c>
      <c r="E206" s="1">
        <v>1.55</v>
      </c>
      <c r="F206" s="6"/>
      <c r="G206" s="7"/>
      <c r="H206" s="4" t="str" cm="1">
        <f t="array" ref="H20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6" s="3" t="str" cm="1">
        <f t="array" ref="I20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6" t="str" cm="1">
        <f t="array" ref="J20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7" spans="1:10" x14ac:dyDescent="0.25">
      <c r="A207">
        <v>200</v>
      </c>
      <c r="B207" t="s">
        <v>226</v>
      </c>
      <c r="C207" t="s">
        <v>228</v>
      </c>
      <c r="D207" t="s">
        <v>36</v>
      </c>
      <c r="E207" s="1">
        <v>2.66</v>
      </c>
      <c r="F207" s="6"/>
      <c r="G207" s="7"/>
      <c r="H207" s="4" t="str" cm="1">
        <f t="array" ref="H20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7" s="3" t="str" cm="1">
        <f t="array" ref="I20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7" t="str" cm="1">
        <f t="array" ref="J20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8" spans="1:10" x14ac:dyDescent="0.25">
      <c r="A208">
        <v>201</v>
      </c>
      <c r="B208" t="s">
        <v>226</v>
      </c>
      <c r="C208" t="s">
        <v>229</v>
      </c>
      <c r="D208" t="s">
        <v>30</v>
      </c>
      <c r="E208" s="1">
        <v>1.35</v>
      </c>
      <c r="F208" s="6"/>
      <c r="G208" s="7"/>
      <c r="H208" s="4" t="str" cm="1">
        <f t="array" ref="H20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8" s="3" t="str" cm="1">
        <f t="array" ref="I20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8" t="str" cm="1">
        <f t="array" ref="J20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9" spans="1:10" x14ac:dyDescent="0.25">
      <c r="A209">
        <v>202</v>
      </c>
      <c r="B209" t="s">
        <v>226</v>
      </c>
      <c r="C209" t="s">
        <v>230</v>
      </c>
      <c r="D209" t="s">
        <v>36</v>
      </c>
      <c r="E209" s="1">
        <v>2.82</v>
      </c>
      <c r="F209" s="6"/>
      <c r="G209" s="7"/>
      <c r="H209" s="4" t="str" cm="1">
        <f t="array" ref="H20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9" s="3" t="str" cm="1">
        <f t="array" ref="I20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9" t="str" cm="1">
        <f t="array" ref="J20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0" spans="1:10" x14ac:dyDescent="0.25">
      <c r="A210">
        <v>203</v>
      </c>
      <c r="B210" t="s">
        <v>231</v>
      </c>
      <c r="C210" t="s">
        <v>238</v>
      </c>
      <c r="D210" t="s">
        <v>30</v>
      </c>
      <c r="E210" s="1">
        <v>5.16</v>
      </c>
      <c r="F210" s="6"/>
      <c r="G210" s="7"/>
      <c r="H210" s="4" t="str" cm="1">
        <f t="array" ref="H21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0" s="3" t="str" cm="1">
        <f t="array" ref="I21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0" t="str" cm="1">
        <f t="array" ref="J21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1" spans="1:10" x14ac:dyDescent="0.25">
      <c r="A211">
        <v>204</v>
      </c>
      <c r="B211" t="s">
        <v>231</v>
      </c>
      <c r="C211" t="s">
        <v>239</v>
      </c>
      <c r="D211" t="s">
        <v>30</v>
      </c>
      <c r="E211" s="1">
        <v>5.35</v>
      </c>
      <c r="F211" s="6"/>
      <c r="G211" s="7"/>
      <c r="H211" s="4" t="str" cm="1">
        <f t="array" ref="H21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1" s="3" t="str" cm="1">
        <f t="array" ref="I21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1" t="str" cm="1">
        <f t="array" ref="J21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2" spans="1:10" x14ac:dyDescent="0.25">
      <c r="A212">
        <v>205</v>
      </c>
      <c r="B212" t="s">
        <v>231</v>
      </c>
      <c r="C212" t="s">
        <v>240</v>
      </c>
      <c r="D212" t="s">
        <v>30</v>
      </c>
      <c r="E212" s="1">
        <v>5.55</v>
      </c>
      <c r="F212" s="6"/>
      <c r="G212" s="7"/>
      <c r="H212" s="4" t="str" cm="1">
        <f t="array" ref="H21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2" s="3" t="str" cm="1">
        <f t="array" ref="I21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2" t="str" cm="1">
        <f t="array" ref="J21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3" spans="1:10" x14ac:dyDescent="0.25">
      <c r="A213">
        <v>206</v>
      </c>
      <c r="B213" t="s">
        <v>231</v>
      </c>
      <c r="C213" t="s">
        <v>232</v>
      </c>
      <c r="D213" t="s">
        <v>30</v>
      </c>
      <c r="E213" s="1">
        <v>3.99</v>
      </c>
      <c r="F213" s="6"/>
      <c r="G213" s="7"/>
      <c r="H213" s="4" t="str" cm="1">
        <f t="array" ref="H21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3" s="3" t="str" cm="1">
        <f t="array" ref="I21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3" t="str" cm="1">
        <f t="array" ref="J21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4" spans="1:10" x14ac:dyDescent="0.25">
      <c r="A214">
        <v>207</v>
      </c>
      <c r="B214" t="s">
        <v>231</v>
      </c>
      <c r="C214" t="s">
        <v>233</v>
      </c>
      <c r="D214" t="s">
        <v>30</v>
      </c>
      <c r="E214" s="1">
        <v>4.18</v>
      </c>
      <c r="F214" s="6"/>
      <c r="G214" s="7"/>
      <c r="H214" s="4" t="str" cm="1">
        <f t="array" ref="H21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4" s="3" t="str" cm="1">
        <f t="array" ref="I21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4" t="str" cm="1">
        <f t="array" ref="J21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5" spans="1:10" x14ac:dyDescent="0.25">
      <c r="A215">
        <v>208</v>
      </c>
      <c r="B215" t="s">
        <v>231</v>
      </c>
      <c r="C215" t="s">
        <v>234</v>
      </c>
      <c r="D215" t="s">
        <v>30</v>
      </c>
      <c r="E215" s="1">
        <v>4.38</v>
      </c>
      <c r="F215" s="6"/>
      <c r="G215" s="7"/>
      <c r="H215" s="4" t="str" cm="1">
        <f t="array" ref="H21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5" s="3" t="str" cm="1">
        <f t="array" ref="I21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5" t="str" cm="1">
        <f t="array" ref="J21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6" spans="1:10" x14ac:dyDescent="0.25">
      <c r="A216">
        <v>209</v>
      </c>
      <c r="B216" t="s">
        <v>231</v>
      </c>
      <c r="C216" t="s">
        <v>235</v>
      </c>
      <c r="D216" t="s">
        <v>30</v>
      </c>
      <c r="E216" s="1">
        <v>4.57</v>
      </c>
      <c r="F216" s="6"/>
      <c r="G216" s="7"/>
      <c r="H216" s="4" t="str" cm="1">
        <f t="array" ref="H21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6" s="3" t="str" cm="1">
        <f t="array" ref="I21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6" t="str" cm="1">
        <f t="array" ref="J21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7" spans="1:10" x14ac:dyDescent="0.25">
      <c r="A217">
        <v>210</v>
      </c>
      <c r="B217" t="s">
        <v>231</v>
      </c>
      <c r="C217" t="s">
        <v>236</v>
      </c>
      <c r="D217" t="s">
        <v>30</v>
      </c>
      <c r="E217" s="1">
        <v>4.7699999999999996</v>
      </c>
      <c r="F217" s="6"/>
      <c r="G217" s="7"/>
      <c r="H217" s="4" t="str" cm="1">
        <f t="array" ref="H21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7" s="3" t="str" cm="1">
        <f t="array" ref="I21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7" t="str" cm="1">
        <f t="array" ref="J21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8" spans="1:10" x14ac:dyDescent="0.25">
      <c r="A218">
        <v>211</v>
      </c>
      <c r="B218" t="s">
        <v>231</v>
      </c>
      <c r="C218" t="s">
        <v>237</v>
      </c>
      <c r="D218" t="s">
        <v>30</v>
      </c>
      <c r="E218" s="1">
        <v>4.96</v>
      </c>
      <c r="F218" s="6"/>
      <c r="G218" s="7"/>
      <c r="H218" s="4" t="str" cm="1">
        <f t="array" ref="H21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8" s="3" t="str" cm="1">
        <f t="array" ref="I21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8" t="str" cm="1">
        <f t="array" ref="J21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9" spans="1:10" x14ac:dyDescent="0.25">
      <c r="A219">
        <v>212</v>
      </c>
      <c r="B219" t="s">
        <v>231</v>
      </c>
      <c r="C219" t="s">
        <v>241</v>
      </c>
      <c r="D219" t="s">
        <v>30</v>
      </c>
      <c r="E219" s="1">
        <v>2.2999999999999998</v>
      </c>
      <c r="F219" s="6"/>
      <c r="G219" s="7"/>
      <c r="H219" s="4" t="str" cm="1">
        <f t="array" ref="H21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9" s="3" t="str" cm="1">
        <f t="array" ref="I21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9" t="str" cm="1">
        <f t="array" ref="J21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0" spans="1:10" x14ac:dyDescent="0.25">
      <c r="A220">
        <v>213</v>
      </c>
      <c r="B220" t="s">
        <v>231</v>
      </c>
      <c r="C220" t="s">
        <v>242</v>
      </c>
      <c r="D220" t="s">
        <v>30</v>
      </c>
      <c r="E220" s="1">
        <v>2.61</v>
      </c>
      <c r="F220" s="6"/>
      <c r="G220" s="7"/>
      <c r="H220" s="4" t="str" cm="1">
        <f t="array" ref="H22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0" s="3" t="str" cm="1">
        <f t="array" ref="I22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0" t="str" cm="1">
        <f t="array" ref="J22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1" spans="1:10" x14ac:dyDescent="0.25">
      <c r="A221">
        <v>214</v>
      </c>
      <c r="B221" t="s">
        <v>231</v>
      </c>
      <c r="C221" t="s">
        <v>243</v>
      </c>
      <c r="D221" t="s">
        <v>30</v>
      </c>
      <c r="E221" s="1">
        <v>2.95</v>
      </c>
      <c r="F221" s="6"/>
      <c r="G221" s="7"/>
      <c r="H221" s="4" t="str" cm="1">
        <f t="array" ref="H22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1" s="3" t="str" cm="1">
        <f t="array" ref="I22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1" t="str" cm="1">
        <f t="array" ref="J22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2" spans="1:10" x14ac:dyDescent="0.25">
      <c r="A222">
        <v>215</v>
      </c>
      <c r="B222" t="s">
        <v>231</v>
      </c>
      <c r="C222" t="s">
        <v>244</v>
      </c>
      <c r="D222" t="s">
        <v>30</v>
      </c>
      <c r="E222" s="1">
        <v>5.27</v>
      </c>
      <c r="F222" s="6"/>
      <c r="G222" s="7"/>
      <c r="H222" s="4" t="str" cm="1">
        <f t="array" ref="H22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2" s="3" t="str" cm="1">
        <f t="array" ref="I22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2" t="str" cm="1">
        <f t="array" ref="J22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3" spans="1:10" x14ac:dyDescent="0.25">
      <c r="A223">
        <v>216</v>
      </c>
      <c r="B223" t="s">
        <v>231</v>
      </c>
      <c r="C223" t="s">
        <v>245</v>
      </c>
      <c r="D223" t="s">
        <v>30</v>
      </c>
      <c r="E223" s="1">
        <v>3.52</v>
      </c>
      <c r="F223" s="6"/>
      <c r="G223" s="7"/>
      <c r="H223" s="4" t="str" cm="1">
        <f t="array" ref="H22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3" s="3" t="str" cm="1">
        <f t="array" ref="I22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3" t="str" cm="1">
        <f t="array" ref="J22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4" spans="1:10" x14ac:dyDescent="0.25">
      <c r="A224">
        <v>217</v>
      </c>
      <c r="B224" t="s">
        <v>246</v>
      </c>
      <c r="C224" t="s">
        <v>247</v>
      </c>
      <c r="D224" t="s">
        <v>22</v>
      </c>
      <c r="E224" s="1">
        <v>166.78</v>
      </c>
      <c r="F224" s="6"/>
      <c r="G224" s="7"/>
      <c r="H224" s="4" t="str" cm="1">
        <f t="array" ref="H22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4" s="3" t="str" cm="1">
        <f t="array" ref="I22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4" t="str" cm="1">
        <f t="array" ref="J22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5" spans="1:10" x14ac:dyDescent="0.25">
      <c r="A225">
        <v>218</v>
      </c>
      <c r="B225" t="s">
        <v>246</v>
      </c>
      <c r="C225" t="s">
        <v>248</v>
      </c>
      <c r="D225" t="s">
        <v>30</v>
      </c>
      <c r="E225" s="1">
        <v>122.58</v>
      </c>
      <c r="F225" s="6"/>
      <c r="G225" s="7"/>
      <c r="H225" s="4" t="str" cm="1">
        <f t="array" ref="H22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5" s="3" t="str" cm="1">
        <f t="array" ref="I22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5" t="str" cm="1">
        <f t="array" ref="J22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6" spans="1:10" x14ac:dyDescent="0.25">
      <c r="A226">
        <v>219</v>
      </c>
      <c r="B226" t="s">
        <v>246</v>
      </c>
      <c r="C226" t="s">
        <v>400</v>
      </c>
      <c r="D226" t="s">
        <v>22</v>
      </c>
      <c r="E226" s="1">
        <v>132.31</v>
      </c>
      <c r="F226" s="6"/>
      <c r="G226" s="7"/>
      <c r="H226" s="4" t="str" cm="1">
        <f t="array" ref="H22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6" s="3" t="str" cm="1">
        <f t="array" ref="I22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6" t="str" cm="1">
        <f t="array" ref="J22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7" spans="1:10" x14ac:dyDescent="0.25">
      <c r="A227">
        <v>220</v>
      </c>
      <c r="B227" t="s">
        <v>246</v>
      </c>
      <c r="C227" t="s">
        <v>401</v>
      </c>
      <c r="D227" t="s">
        <v>22</v>
      </c>
      <c r="E227" s="1">
        <v>38.08</v>
      </c>
      <c r="F227" s="6"/>
      <c r="G227" s="7"/>
      <c r="H227" s="4" t="str" cm="1">
        <f t="array" ref="H22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7" s="3" t="str" cm="1">
        <f t="array" ref="I22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7" t="str" cm="1">
        <f t="array" ref="J22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8" spans="1:10" x14ac:dyDescent="0.25">
      <c r="A228">
        <v>221</v>
      </c>
      <c r="B228" t="s">
        <v>246</v>
      </c>
      <c r="C228" t="s">
        <v>251</v>
      </c>
      <c r="D228" t="s">
        <v>22</v>
      </c>
      <c r="E228" s="1">
        <v>34.36</v>
      </c>
      <c r="F228" s="6"/>
      <c r="G228" s="7"/>
      <c r="H228" s="4" t="str" cm="1">
        <f t="array" ref="H22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8" s="3" t="str" cm="1">
        <f t="array" ref="I22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8" t="str" cm="1">
        <f t="array" ref="J22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9" spans="1:10" x14ac:dyDescent="0.25">
      <c r="A229">
        <v>222</v>
      </c>
      <c r="B229" t="s">
        <v>246</v>
      </c>
      <c r="C229" t="s">
        <v>402</v>
      </c>
      <c r="D229" t="s">
        <v>22</v>
      </c>
      <c r="E229" s="1">
        <v>187.29</v>
      </c>
      <c r="F229" s="6"/>
      <c r="G229" s="7"/>
      <c r="H229" s="4" t="str" cm="1">
        <f t="array" ref="H22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9" s="3" t="str" cm="1">
        <f t="array" ref="I22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9" t="str" cm="1">
        <f t="array" ref="J22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0" spans="1:10" x14ac:dyDescent="0.25">
      <c r="A230">
        <v>223</v>
      </c>
      <c r="B230" t="s">
        <v>246</v>
      </c>
      <c r="C230" t="s">
        <v>253</v>
      </c>
      <c r="D230" t="s">
        <v>22</v>
      </c>
      <c r="E230" s="1">
        <v>4.49</v>
      </c>
      <c r="F230" s="6"/>
      <c r="G230" s="7"/>
      <c r="H230" s="4" t="str" cm="1">
        <f t="array" ref="H23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0" s="3" t="str" cm="1">
        <f t="array" ref="I23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0" t="str" cm="1">
        <f t="array" ref="J23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1" spans="1:10" x14ac:dyDescent="0.25">
      <c r="A231">
        <v>224</v>
      </c>
      <c r="B231" t="s">
        <v>246</v>
      </c>
      <c r="C231" t="s">
        <v>254</v>
      </c>
      <c r="D231" t="s">
        <v>22</v>
      </c>
      <c r="E231" s="1">
        <v>1.3</v>
      </c>
      <c r="F231" s="6"/>
      <c r="G231" s="7"/>
      <c r="H231" s="4" t="str" cm="1">
        <f t="array" ref="H23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1" s="3" t="str" cm="1">
        <f t="array" ref="I23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1" t="str" cm="1">
        <f t="array" ref="J23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2" spans="1:10" x14ac:dyDescent="0.25">
      <c r="A232">
        <v>225</v>
      </c>
      <c r="B232" t="s">
        <v>246</v>
      </c>
      <c r="C232" t="s">
        <v>255</v>
      </c>
      <c r="D232" t="s">
        <v>22</v>
      </c>
      <c r="E232" s="1">
        <v>30.41</v>
      </c>
      <c r="F232" s="6"/>
      <c r="G232" s="7"/>
      <c r="H232" s="4" t="str" cm="1">
        <f t="array" ref="H23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2" s="3" t="str" cm="1">
        <f t="array" ref="I23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2" t="str" cm="1">
        <f t="array" ref="J23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3" spans="1:10" x14ac:dyDescent="0.25">
      <c r="A233">
        <v>226</v>
      </c>
      <c r="B233" t="s">
        <v>246</v>
      </c>
      <c r="C233" t="s">
        <v>403</v>
      </c>
      <c r="D233" t="s">
        <v>22</v>
      </c>
      <c r="E233" s="1">
        <v>159.4</v>
      </c>
      <c r="F233" s="6"/>
      <c r="G233" s="7"/>
      <c r="H233" s="4" t="str" cm="1">
        <f t="array" ref="H23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3" s="3" t="str" cm="1">
        <f t="array" ref="I23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3" t="str" cm="1">
        <f t="array" ref="J23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4" spans="1:10" x14ac:dyDescent="0.25">
      <c r="A234">
        <v>227</v>
      </c>
      <c r="B234" t="s">
        <v>269</v>
      </c>
      <c r="C234" t="s">
        <v>257</v>
      </c>
      <c r="D234" t="s">
        <v>30</v>
      </c>
      <c r="E234" s="1">
        <v>3.44</v>
      </c>
      <c r="F234" s="6"/>
      <c r="G234" s="7"/>
      <c r="H234" s="4" t="str" cm="1">
        <f t="array" ref="H23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4" s="3" t="str" cm="1">
        <f t="array" ref="I23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4" t="str" cm="1">
        <f t="array" ref="J23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5" spans="1:10" x14ac:dyDescent="0.25">
      <c r="A235">
        <v>228</v>
      </c>
      <c r="B235" t="s">
        <v>269</v>
      </c>
      <c r="C235" t="s">
        <v>258</v>
      </c>
      <c r="D235" t="s">
        <v>30</v>
      </c>
      <c r="E235" s="1">
        <v>3.63</v>
      </c>
      <c r="F235" s="6"/>
      <c r="G235" s="7"/>
      <c r="H235" s="4" t="str" cm="1">
        <f t="array" ref="H23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5" s="3" t="str" cm="1">
        <f t="array" ref="I23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5" t="str" cm="1">
        <f t="array" ref="J23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6" spans="1:10" x14ac:dyDescent="0.25">
      <c r="A236">
        <v>229</v>
      </c>
      <c r="B236" t="s">
        <v>269</v>
      </c>
      <c r="C236" t="s">
        <v>259</v>
      </c>
      <c r="D236" t="s">
        <v>30</v>
      </c>
      <c r="E236" s="1">
        <v>3.81</v>
      </c>
      <c r="F236" s="6"/>
      <c r="G236" s="7"/>
      <c r="H236" s="4" t="str" cm="1">
        <f t="array" ref="H23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6" s="3" t="str" cm="1">
        <f t="array" ref="I23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6" t="str" cm="1">
        <f t="array" ref="J23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7" spans="1:10" x14ac:dyDescent="0.25">
      <c r="A237">
        <v>230</v>
      </c>
      <c r="B237" t="s">
        <v>269</v>
      </c>
      <c r="C237" t="s">
        <v>260</v>
      </c>
      <c r="D237" t="s">
        <v>30</v>
      </c>
      <c r="E237" s="1">
        <v>4</v>
      </c>
      <c r="F237" s="6"/>
      <c r="G237" s="7"/>
      <c r="H237" s="4" t="str" cm="1">
        <f t="array" ref="H23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7" s="3" t="str" cm="1">
        <f t="array" ref="I23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7" t="str" cm="1">
        <f t="array" ref="J23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8" spans="1:10" x14ac:dyDescent="0.25">
      <c r="A238">
        <v>231</v>
      </c>
      <c r="B238" t="s">
        <v>269</v>
      </c>
      <c r="C238" t="s">
        <v>261</v>
      </c>
      <c r="D238" t="s">
        <v>30</v>
      </c>
      <c r="E238" s="1">
        <v>4.18</v>
      </c>
      <c r="F238" s="6"/>
      <c r="G238" s="7"/>
      <c r="H238" s="4" t="str" cm="1">
        <f t="array" ref="H23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8" s="3" t="str" cm="1">
        <f t="array" ref="I23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8" t="str" cm="1">
        <f t="array" ref="J23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9" spans="1:10" x14ac:dyDescent="0.25">
      <c r="A239">
        <v>232</v>
      </c>
      <c r="B239" t="s">
        <v>269</v>
      </c>
      <c r="C239" t="s">
        <v>262</v>
      </c>
      <c r="D239" t="s">
        <v>30</v>
      </c>
      <c r="E239" s="1">
        <v>4.37</v>
      </c>
      <c r="F239" s="6"/>
      <c r="G239" s="7"/>
      <c r="H239" s="4" t="str" cm="1">
        <f t="array" ref="H23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9" s="3" t="str" cm="1">
        <f t="array" ref="I23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9" t="str" cm="1">
        <f t="array" ref="J23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0" spans="1:10" x14ac:dyDescent="0.25">
      <c r="A240">
        <v>233</v>
      </c>
      <c r="B240" t="s">
        <v>269</v>
      </c>
      <c r="C240" t="s">
        <v>263</v>
      </c>
      <c r="D240" t="s">
        <v>30</v>
      </c>
      <c r="E240" s="1">
        <v>3.66</v>
      </c>
      <c r="F240" s="6"/>
      <c r="G240" s="7"/>
      <c r="H240" s="4" t="str" cm="1">
        <f t="array" ref="H24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0" s="3" t="str" cm="1">
        <f t="array" ref="I24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0" t="str" cm="1">
        <f t="array" ref="J24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1" spans="1:10" x14ac:dyDescent="0.25">
      <c r="A241">
        <v>234</v>
      </c>
      <c r="B241" t="s">
        <v>269</v>
      </c>
      <c r="C241" t="s">
        <v>264</v>
      </c>
      <c r="D241" t="s">
        <v>30</v>
      </c>
      <c r="E241" s="1">
        <v>3.84</v>
      </c>
      <c r="F241" s="6"/>
      <c r="G241" s="7"/>
      <c r="H241" s="4" t="str" cm="1">
        <f t="array" ref="H24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1" s="3" t="str" cm="1">
        <f t="array" ref="I24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1" t="str" cm="1">
        <f t="array" ref="J24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2" spans="1:10" x14ac:dyDescent="0.25">
      <c r="A242">
        <v>235</v>
      </c>
      <c r="B242" t="s">
        <v>269</v>
      </c>
      <c r="C242" t="s">
        <v>265</v>
      </c>
      <c r="D242" t="s">
        <v>30</v>
      </c>
      <c r="E242" s="1">
        <v>4.03</v>
      </c>
      <c r="F242" s="6"/>
      <c r="G242" s="7"/>
      <c r="H242" s="4" t="str" cm="1">
        <f t="array" ref="H24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2" s="3" t="str" cm="1">
        <f t="array" ref="I24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2" t="str" cm="1">
        <f t="array" ref="J24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3" spans="1:10" x14ac:dyDescent="0.25">
      <c r="A243">
        <v>236</v>
      </c>
      <c r="B243" t="s">
        <v>269</v>
      </c>
      <c r="C243" t="s">
        <v>266</v>
      </c>
      <c r="D243" t="s">
        <v>30</v>
      </c>
      <c r="E243" s="1">
        <v>4.21</v>
      </c>
      <c r="F243" s="6"/>
      <c r="G243" s="7"/>
      <c r="H243" s="4" t="str" cm="1">
        <f t="array" ref="H24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3" s="3" t="str" cm="1">
        <f t="array" ref="I24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3" t="str" cm="1">
        <f t="array" ref="J24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4" spans="1:10" x14ac:dyDescent="0.25">
      <c r="A244">
        <v>237</v>
      </c>
      <c r="B244" t="s">
        <v>269</v>
      </c>
      <c r="C244" t="s">
        <v>267</v>
      </c>
      <c r="D244" t="s">
        <v>30</v>
      </c>
      <c r="E244" s="1">
        <v>4.4000000000000004</v>
      </c>
      <c r="F244" s="6"/>
      <c r="G244" s="7"/>
      <c r="H244" s="4" t="str" cm="1">
        <f t="array" ref="H24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4" s="3" t="str" cm="1">
        <f t="array" ref="I24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4" t="str" cm="1">
        <f t="array" ref="J24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5" spans="1:10" x14ac:dyDescent="0.25">
      <c r="A245">
        <v>238</v>
      </c>
      <c r="B245" t="s">
        <v>269</v>
      </c>
      <c r="C245" t="s">
        <v>268</v>
      </c>
      <c r="D245" t="s">
        <v>30</v>
      </c>
      <c r="E245" s="1">
        <v>4.58</v>
      </c>
      <c r="F245" s="6"/>
      <c r="G245" s="7"/>
      <c r="H245" s="4" t="str" cm="1">
        <f t="array" ref="H24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5" s="3" t="str" cm="1">
        <f t="array" ref="I24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5" t="str" cm="1">
        <f t="array" ref="J24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6" spans="1:10" x14ac:dyDescent="0.25">
      <c r="A246">
        <v>239</v>
      </c>
      <c r="B246" t="s">
        <v>269</v>
      </c>
      <c r="C246" t="s">
        <v>270</v>
      </c>
      <c r="D246" t="s">
        <v>30</v>
      </c>
      <c r="E246" s="1">
        <v>2.89</v>
      </c>
      <c r="F246" s="6"/>
      <c r="G246" s="7"/>
      <c r="H246" s="4" t="str" cm="1">
        <f t="array" ref="H24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6" s="3" t="str" cm="1">
        <f t="array" ref="I24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6" t="str" cm="1">
        <f t="array" ref="J24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7" spans="1:10" x14ac:dyDescent="0.25">
      <c r="A247">
        <v>240</v>
      </c>
      <c r="B247" t="s">
        <v>269</v>
      </c>
      <c r="C247" t="s">
        <v>271</v>
      </c>
      <c r="D247" t="s">
        <v>30</v>
      </c>
      <c r="E247" s="1">
        <v>3.07</v>
      </c>
      <c r="F247" s="6"/>
      <c r="G247" s="7"/>
      <c r="H247" s="4" t="str" cm="1">
        <f t="array" ref="H24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7" s="3" t="str" cm="1">
        <f t="array" ref="I24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7" t="str" cm="1">
        <f t="array" ref="J24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8" spans="1:10" x14ac:dyDescent="0.25">
      <c r="A248">
        <v>241</v>
      </c>
      <c r="B248" t="s">
        <v>269</v>
      </c>
      <c r="C248" t="s">
        <v>404</v>
      </c>
      <c r="D248" t="s">
        <v>30</v>
      </c>
      <c r="E248" s="1">
        <v>3.26</v>
      </c>
      <c r="F248" s="6"/>
      <c r="G248" s="7"/>
      <c r="H248" s="4" t="str" cm="1">
        <f t="array" ref="H24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8" s="3" t="str" cm="1">
        <f t="array" ref="I24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8" t="str" cm="1">
        <f t="array" ref="J24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9" spans="1:10" x14ac:dyDescent="0.25">
      <c r="A249">
        <v>242</v>
      </c>
      <c r="B249" t="s">
        <v>269</v>
      </c>
      <c r="C249" t="s">
        <v>273</v>
      </c>
      <c r="D249" t="s">
        <v>30</v>
      </c>
      <c r="E249" s="1">
        <v>3.44</v>
      </c>
      <c r="F249" s="6"/>
      <c r="G249" s="7"/>
      <c r="H249" s="4" t="str" cm="1">
        <f t="array" ref="H24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9" s="3" t="str" cm="1">
        <f t="array" ref="I24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9" t="str" cm="1">
        <f t="array" ref="J24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0" spans="1:10" x14ac:dyDescent="0.25">
      <c r="A250">
        <v>243</v>
      </c>
      <c r="B250" t="s">
        <v>269</v>
      </c>
      <c r="C250" t="s">
        <v>274</v>
      </c>
      <c r="D250" t="s">
        <v>30</v>
      </c>
      <c r="E250" s="1">
        <v>3.63</v>
      </c>
      <c r="F250" s="6"/>
      <c r="G250" s="7"/>
      <c r="H250" s="4" t="str" cm="1">
        <f t="array" ref="H25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0" s="3" t="str" cm="1">
        <f t="array" ref="I25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0" t="str" cm="1">
        <f t="array" ref="J25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1" spans="1:10" x14ac:dyDescent="0.25">
      <c r="A251">
        <v>244</v>
      </c>
      <c r="B251" t="s">
        <v>269</v>
      </c>
      <c r="C251" t="s">
        <v>275</v>
      </c>
      <c r="D251" t="s">
        <v>30</v>
      </c>
      <c r="E251" s="1">
        <v>3.81</v>
      </c>
      <c r="F251" s="6"/>
      <c r="G251" s="7"/>
      <c r="H251" s="4" t="str" cm="1">
        <f t="array" ref="H25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1" s="3" t="str" cm="1">
        <f t="array" ref="I25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1" t="str" cm="1">
        <f t="array" ref="J25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2" spans="1:10" x14ac:dyDescent="0.25">
      <c r="A252">
        <v>245</v>
      </c>
      <c r="B252" t="s">
        <v>269</v>
      </c>
      <c r="C252" t="s">
        <v>276</v>
      </c>
      <c r="D252" t="s">
        <v>30</v>
      </c>
      <c r="E252" s="1">
        <v>2.8</v>
      </c>
      <c r="F252" s="6"/>
      <c r="G252" s="7"/>
      <c r="H252" s="4" t="str" cm="1">
        <f t="array" ref="H25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2" s="3" t="str" cm="1">
        <f t="array" ref="I25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2" t="str" cm="1">
        <f t="array" ref="J25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3" spans="1:10" x14ac:dyDescent="0.25">
      <c r="A253">
        <v>246</v>
      </c>
      <c r="B253" t="s">
        <v>269</v>
      </c>
      <c r="C253" t="s">
        <v>277</v>
      </c>
      <c r="D253" t="s">
        <v>30</v>
      </c>
      <c r="E253" s="1">
        <v>2.99</v>
      </c>
      <c r="F253" s="6"/>
      <c r="G253" s="7"/>
      <c r="H253" s="4" t="str" cm="1">
        <f t="array" ref="H25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3" s="3" t="str" cm="1">
        <f t="array" ref="I25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3" t="str" cm="1">
        <f t="array" ref="J25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4" spans="1:10" x14ac:dyDescent="0.25">
      <c r="A254">
        <v>247</v>
      </c>
      <c r="B254" t="s">
        <v>269</v>
      </c>
      <c r="C254" t="s">
        <v>278</v>
      </c>
      <c r="D254" t="s">
        <v>30</v>
      </c>
      <c r="E254" s="1">
        <v>3.17</v>
      </c>
      <c r="F254" s="6"/>
      <c r="G254" s="7"/>
      <c r="H254" s="4" t="str" cm="1">
        <f t="array" ref="H25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4" s="3" t="str" cm="1">
        <f t="array" ref="I25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4" t="str" cm="1">
        <f t="array" ref="J25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5" spans="1:10" x14ac:dyDescent="0.25">
      <c r="A255">
        <v>248</v>
      </c>
      <c r="B255" t="s">
        <v>269</v>
      </c>
      <c r="C255" t="s">
        <v>279</v>
      </c>
      <c r="D255" t="s">
        <v>30</v>
      </c>
      <c r="E255" s="1">
        <v>3.36</v>
      </c>
      <c r="F255" s="6"/>
      <c r="G255" s="7"/>
      <c r="H255" s="4" t="str" cm="1">
        <f t="array" ref="H25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5" s="3" t="str" cm="1">
        <f t="array" ref="I25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5" t="str" cm="1">
        <f t="array" ref="J25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6" spans="1:10" x14ac:dyDescent="0.25">
      <c r="A256">
        <v>249</v>
      </c>
      <c r="B256" t="s">
        <v>269</v>
      </c>
      <c r="C256" t="s">
        <v>280</v>
      </c>
      <c r="D256" t="s">
        <v>30</v>
      </c>
      <c r="E256" s="1">
        <v>3.54</v>
      </c>
      <c r="F256" s="6"/>
      <c r="G256" s="7"/>
      <c r="H256" s="4" t="str" cm="1">
        <f t="array" ref="H25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6" s="3" t="str" cm="1">
        <f t="array" ref="I25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6" t="str" cm="1">
        <f t="array" ref="J25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7" spans="1:10" x14ac:dyDescent="0.25">
      <c r="A257">
        <v>250</v>
      </c>
      <c r="B257" t="s">
        <v>269</v>
      </c>
      <c r="C257" t="s">
        <v>281</v>
      </c>
      <c r="D257" t="s">
        <v>30</v>
      </c>
      <c r="E257" s="1">
        <v>3.72</v>
      </c>
      <c r="F257" s="6"/>
      <c r="G257" s="7"/>
      <c r="H257" s="4" t="str" cm="1">
        <f t="array" ref="H25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7" s="3" t="str" cm="1">
        <f t="array" ref="I25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7" t="str" cm="1">
        <f t="array" ref="J25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8" spans="1:10" x14ac:dyDescent="0.25">
      <c r="A258">
        <v>251</v>
      </c>
      <c r="B258" t="s">
        <v>269</v>
      </c>
      <c r="C258" t="s">
        <v>282</v>
      </c>
      <c r="D258" t="s">
        <v>30</v>
      </c>
      <c r="E258" s="1">
        <v>4.1399999999999997</v>
      </c>
      <c r="F258" s="6"/>
      <c r="G258" s="7"/>
      <c r="H258" s="4" t="str" cm="1">
        <f t="array" ref="H25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8" s="3" t="str" cm="1">
        <f t="array" ref="I25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8" t="str" cm="1">
        <f t="array" ref="J25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9" spans="1:10" x14ac:dyDescent="0.25">
      <c r="A259">
        <v>252</v>
      </c>
      <c r="B259" t="s">
        <v>269</v>
      </c>
      <c r="C259" t="s">
        <v>283</v>
      </c>
      <c r="D259" t="s">
        <v>30</v>
      </c>
      <c r="E259" s="1">
        <v>4.32</v>
      </c>
      <c r="F259" s="6"/>
      <c r="G259" s="7"/>
      <c r="H259" s="4" t="str" cm="1">
        <f t="array" ref="H25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9" s="3" t="str" cm="1">
        <f t="array" ref="I25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9" t="str" cm="1">
        <f t="array" ref="J25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0" spans="1:10" x14ac:dyDescent="0.25">
      <c r="A260">
        <v>253</v>
      </c>
      <c r="B260" t="s">
        <v>269</v>
      </c>
      <c r="C260" t="s">
        <v>284</v>
      </c>
      <c r="D260" t="s">
        <v>30</v>
      </c>
      <c r="E260" s="1">
        <v>4.51</v>
      </c>
      <c r="F260" s="6"/>
      <c r="G260" s="7"/>
      <c r="H260" s="4" t="str" cm="1">
        <f t="array" ref="H26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0" s="3" t="str" cm="1">
        <f t="array" ref="I26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0" t="str" cm="1">
        <f t="array" ref="J26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1" spans="1:10" x14ac:dyDescent="0.25">
      <c r="A261">
        <v>254</v>
      </c>
      <c r="B261" t="s">
        <v>269</v>
      </c>
      <c r="C261" t="s">
        <v>285</v>
      </c>
      <c r="D261" t="s">
        <v>30</v>
      </c>
      <c r="E261" s="1">
        <v>4.6900000000000004</v>
      </c>
      <c r="F261" s="6"/>
      <c r="G261" s="7"/>
      <c r="H261" s="4" t="str" cm="1">
        <f t="array" ref="H26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1" s="3" t="str" cm="1">
        <f t="array" ref="I26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1" t="str" cm="1">
        <f t="array" ref="J26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2" spans="1:10" x14ac:dyDescent="0.25">
      <c r="A262">
        <v>255</v>
      </c>
      <c r="B262" t="s">
        <v>269</v>
      </c>
      <c r="C262" t="s">
        <v>286</v>
      </c>
      <c r="D262" t="s">
        <v>30</v>
      </c>
      <c r="E262" s="1">
        <v>4.88</v>
      </c>
      <c r="F262" s="6"/>
      <c r="G262" s="7"/>
      <c r="H262" s="4" t="str" cm="1">
        <f t="array" ref="H26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2" s="3" t="str" cm="1">
        <f t="array" ref="I26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2" t="str" cm="1">
        <f t="array" ref="J26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3" spans="1:10" x14ac:dyDescent="0.25">
      <c r="A263">
        <v>256</v>
      </c>
      <c r="B263" t="s">
        <v>269</v>
      </c>
      <c r="C263" t="s">
        <v>287</v>
      </c>
      <c r="D263" t="s">
        <v>30</v>
      </c>
      <c r="E263" s="1">
        <v>5.0599999999999996</v>
      </c>
      <c r="F263" s="6"/>
      <c r="G263" s="7"/>
      <c r="H263" s="4" t="str" cm="1">
        <f t="array" ref="H26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3" s="3" t="str" cm="1">
        <f t="array" ref="I26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3" t="str" cm="1">
        <f t="array" ref="J26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4" spans="1:10" x14ac:dyDescent="0.25">
      <c r="A264">
        <v>257</v>
      </c>
      <c r="B264" t="s">
        <v>269</v>
      </c>
      <c r="C264" t="s">
        <v>288</v>
      </c>
      <c r="D264" t="s">
        <v>30</v>
      </c>
      <c r="E264" s="1">
        <v>2.98</v>
      </c>
      <c r="F264" s="6"/>
      <c r="G264" s="7"/>
      <c r="H264" s="4" t="str" cm="1">
        <f t="array" ref="H26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4" s="3" t="str" cm="1">
        <f t="array" ref="I26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4" t="str" cm="1">
        <f t="array" ref="J26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5" spans="1:10" x14ac:dyDescent="0.25">
      <c r="A265">
        <v>258</v>
      </c>
      <c r="B265" t="s">
        <v>269</v>
      </c>
      <c r="C265" t="s">
        <v>289</v>
      </c>
      <c r="D265" t="s">
        <v>30</v>
      </c>
      <c r="E265" s="1">
        <v>3.16</v>
      </c>
      <c r="F265" s="6"/>
      <c r="G265" s="7"/>
      <c r="H265" s="4" t="str" cm="1">
        <f t="array" ref="H26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5" s="3" t="str" cm="1">
        <f t="array" ref="I26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5" t="str" cm="1">
        <f t="array" ref="J26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6" spans="1:10" x14ac:dyDescent="0.25">
      <c r="A266">
        <v>259</v>
      </c>
      <c r="B266" t="s">
        <v>269</v>
      </c>
      <c r="C266" t="s">
        <v>290</v>
      </c>
      <c r="D266" t="s">
        <v>30</v>
      </c>
      <c r="E266" s="1">
        <v>3.34</v>
      </c>
      <c r="F266" s="6"/>
      <c r="G266" s="7"/>
      <c r="H266" s="4" t="str" cm="1">
        <f t="array" ref="H26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6" s="3" t="str" cm="1">
        <f t="array" ref="I26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6" t="str" cm="1">
        <f t="array" ref="J26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7" spans="1:10" x14ac:dyDescent="0.25">
      <c r="A267">
        <v>260</v>
      </c>
      <c r="B267" t="s">
        <v>269</v>
      </c>
      <c r="C267" t="s">
        <v>291</v>
      </c>
      <c r="D267" t="s">
        <v>30</v>
      </c>
      <c r="E267" s="1">
        <v>3.53</v>
      </c>
      <c r="F267" s="6"/>
      <c r="G267" s="7"/>
      <c r="H267" s="4" t="str" cm="1">
        <f t="array" ref="H26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7" s="3" t="str" cm="1">
        <f t="array" ref="I26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7" t="str" cm="1">
        <f t="array" ref="J26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8" spans="1:10" x14ac:dyDescent="0.25">
      <c r="A268">
        <v>261</v>
      </c>
      <c r="B268" t="s">
        <v>269</v>
      </c>
      <c r="C268" t="s">
        <v>292</v>
      </c>
      <c r="D268" t="s">
        <v>30</v>
      </c>
      <c r="E268" s="1">
        <v>3.71</v>
      </c>
      <c r="F268" s="6"/>
      <c r="G268" s="7"/>
      <c r="H268" s="4" t="str" cm="1">
        <f t="array" ref="H26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8" s="3" t="str" cm="1">
        <f t="array" ref="I26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8" t="str" cm="1">
        <f t="array" ref="J26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9" spans="1:10" x14ac:dyDescent="0.25">
      <c r="A269">
        <v>262</v>
      </c>
      <c r="B269" t="s">
        <v>269</v>
      </c>
      <c r="C269" t="s">
        <v>293</v>
      </c>
      <c r="D269" t="s">
        <v>30</v>
      </c>
      <c r="E269" s="1">
        <v>3.9</v>
      </c>
      <c r="F269" s="6"/>
      <c r="G269" s="7"/>
      <c r="H269" s="4" t="str" cm="1">
        <f t="array" ref="H26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9" s="3" t="str" cm="1">
        <f t="array" ref="I26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9" t="str" cm="1">
        <f t="array" ref="J26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0" spans="1:10" x14ac:dyDescent="0.25">
      <c r="A270">
        <v>263</v>
      </c>
      <c r="B270" t="s">
        <v>269</v>
      </c>
      <c r="C270" t="s">
        <v>294</v>
      </c>
      <c r="D270" t="s">
        <v>30</v>
      </c>
      <c r="E270" s="1">
        <v>2.72</v>
      </c>
      <c r="F270" s="6"/>
      <c r="G270" s="7"/>
      <c r="H270" s="4" t="str" cm="1">
        <f t="array" ref="H27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0" s="3" t="str" cm="1">
        <f t="array" ref="I27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0" t="str" cm="1">
        <f t="array" ref="J27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1" spans="1:10" x14ac:dyDescent="0.25">
      <c r="A271">
        <v>264</v>
      </c>
      <c r="B271" t="s">
        <v>269</v>
      </c>
      <c r="C271" t="s">
        <v>295</v>
      </c>
      <c r="D271" t="s">
        <v>30</v>
      </c>
      <c r="E271" s="1">
        <v>2.9</v>
      </c>
      <c r="F271" s="6"/>
      <c r="G271" s="7"/>
      <c r="H271" s="4" t="str" cm="1">
        <f t="array" ref="H27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1" s="3" t="str" cm="1">
        <f t="array" ref="I27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1" t="str" cm="1">
        <f t="array" ref="J27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2" spans="1:10" x14ac:dyDescent="0.25">
      <c r="A272">
        <v>265</v>
      </c>
      <c r="B272" t="s">
        <v>269</v>
      </c>
      <c r="C272" t="s">
        <v>296</v>
      </c>
      <c r="D272" t="s">
        <v>30</v>
      </c>
      <c r="E272" s="1">
        <v>3.08</v>
      </c>
      <c r="F272" s="6"/>
      <c r="G272" s="7"/>
      <c r="H272" s="4" t="str" cm="1">
        <f t="array" ref="H27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2" s="3" t="str" cm="1">
        <f t="array" ref="I27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2" t="str" cm="1">
        <f t="array" ref="J27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3" spans="1:10" x14ac:dyDescent="0.25">
      <c r="A273">
        <v>266</v>
      </c>
      <c r="B273" t="s">
        <v>269</v>
      </c>
      <c r="C273" t="s">
        <v>297</v>
      </c>
      <c r="D273" t="s">
        <v>30</v>
      </c>
      <c r="E273" s="1">
        <v>3.27</v>
      </c>
      <c r="F273" s="6"/>
      <c r="G273" s="7"/>
      <c r="H273" s="4" t="str" cm="1">
        <f t="array" ref="H27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3" s="3" t="str" cm="1">
        <f t="array" ref="I27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3" t="str" cm="1">
        <f t="array" ref="J27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4" spans="1:10" x14ac:dyDescent="0.25">
      <c r="A274">
        <v>267</v>
      </c>
      <c r="B274" t="s">
        <v>269</v>
      </c>
      <c r="C274" t="s">
        <v>298</v>
      </c>
      <c r="D274" t="s">
        <v>30</v>
      </c>
      <c r="E274" s="1">
        <v>3.45</v>
      </c>
      <c r="F274" s="6"/>
      <c r="G274" s="7"/>
      <c r="H274" s="4" t="str" cm="1">
        <f t="array" ref="H27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4" s="3" t="str" cm="1">
        <f t="array" ref="I27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4" t="str" cm="1">
        <f t="array" ref="J27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5" spans="1:10" x14ac:dyDescent="0.25">
      <c r="A275">
        <v>268</v>
      </c>
      <c r="B275" t="s">
        <v>269</v>
      </c>
      <c r="C275" t="s">
        <v>299</v>
      </c>
      <c r="D275" t="s">
        <v>30</v>
      </c>
      <c r="E275" s="1">
        <v>3.64</v>
      </c>
      <c r="F275" s="6"/>
      <c r="G275" s="7"/>
      <c r="H275" s="4" t="str" cm="1">
        <f t="array" ref="H27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5" s="3" t="str" cm="1">
        <f t="array" ref="I27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5" t="str" cm="1">
        <f t="array" ref="J27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6" spans="1:10" x14ac:dyDescent="0.25">
      <c r="A276">
        <v>269</v>
      </c>
      <c r="B276" t="s">
        <v>269</v>
      </c>
      <c r="C276" t="s">
        <v>300</v>
      </c>
      <c r="D276" t="s">
        <v>30</v>
      </c>
      <c r="E276" s="1">
        <v>2.75</v>
      </c>
      <c r="F276" s="6"/>
      <c r="G276" s="7"/>
      <c r="H276" s="4" t="str" cm="1">
        <f t="array" ref="H27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6" s="3" t="str" cm="1">
        <f t="array" ref="I27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6" t="str" cm="1">
        <f t="array" ref="J27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7" spans="1:10" x14ac:dyDescent="0.25">
      <c r="A277">
        <v>270</v>
      </c>
      <c r="B277" t="s">
        <v>269</v>
      </c>
      <c r="C277" t="s">
        <v>301</v>
      </c>
      <c r="D277" t="s">
        <v>30</v>
      </c>
      <c r="E277" s="1">
        <v>2.93</v>
      </c>
      <c r="F277" s="6"/>
      <c r="G277" s="7"/>
      <c r="H277" s="4" t="str" cm="1">
        <f t="array" ref="H27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7" s="3" t="str" cm="1">
        <f t="array" ref="I27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7" t="str" cm="1">
        <f t="array" ref="J27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8" spans="1:10" x14ac:dyDescent="0.25">
      <c r="A278">
        <v>271</v>
      </c>
      <c r="B278" t="s">
        <v>269</v>
      </c>
      <c r="C278" t="s">
        <v>302</v>
      </c>
      <c r="D278" t="s">
        <v>30</v>
      </c>
      <c r="E278" s="1">
        <v>3.12</v>
      </c>
      <c r="F278" s="6"/>
      <c r="G278" s="7"/>
      <c r="H278" s="4" t="str" cm="1">
        <f t="array" ref="H27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8" s="3" t="str" cm="1">
        <f t="array" ref="I27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8" t="str" cm="1">
        <f t="array" ref="J27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9" spans="1:10" x14ac:dyDescent="0.25">
      <c r="A279">
        <v>272</v>
      </c>
      <c r="B279" t="s">
        <v>269</v>
      </c>
      <c r="C279" t="s">
        <v>303</v>
      </c>
      <c r="D279" t="s">
        <v>30</v>
      </c>
      <c r="E279" s="1">
        <v>3.3</v>
      </c>
      <c r="F279" s="6"/>
      <c r="G279" s="7"/>
      <c r="H279" s="4" t="str" cm="1">
        <f t="array" ref="H27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9" s="3" t="str" cm="1">
        <f t="array" ref="I27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9" t="str" cm="1">
        <f t="array" ref="J27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0" spans="1:10" x14ac:dyDescent="0.25">
      <c r="A280">
        <v>273</v>
      </c>
      <c r="B280" t="s">
        <v>269</v>
      </c>
      <c r="C280" t="s">
        <v>304</v>
      </c>
      <c r="D280" t="s">
        <v>30</v>
      </c>
      <c r="E280" s="1">
        <v>3.49</v>
      </c>
      <c r="F280" s="6"/>
      <c r="G280" s="7"/>
      <c r="H280" s="4" t="str" cm="1">
        <f t="array" ref="H28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0" s="3" t="str" cm="1">
        <f t="array" ref="I28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0" t="str" cm="1">
        <f t="array" ref="J28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1" spans="1:10" x14ac:dyDescent="0.25">
      <c r="A281">
        <v>274</v>
      </c>
      <c r="B281" t="s">
        <v>269</v>
      </c>
      <c r="C281" t="s">
        <v>305</v>
      </c>
      <c r="D281" t="s">
        <v>30</v>
      </c>
      <c r="E281" s="1">
        <v>3.67</v>
      </c>
      <c r="F281" s="6"/>
      <c r="G281" s="7"/>
      <c r="H281" s="4" t="str" cm="1">
        <f t="array" ref="H28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1" s="3" t="str" cm="1">
        <f t="array" ref="I28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1" t="str" cm="1">
        <f t="array" ref="J28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2" spans="1:10" x14ac:dyDescent="0.25">
      <c r="A282">
        <v>275</v>
      </c>
      <c r="B282" t="s">
        <v>269</v>
      </c>
      <c r="C282" t="s">
        <v>306</v>
      </c>
      <c r="D282" t="s">
        <v>30</v>
      </c>
      <c r="E282" s="1">
        <v>3.25</v>
      </c>
      <c r="F282" s="6"/>
      <c r="G282" s="7"/>
      <c r="H282" s="4" t="str" cm="1">
        <f t="array" ref="H28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2" s="3" t="str" cm="1">
        <f t="array" ref="I28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2" t="str" cm="1">
        <f t="array" ref="J28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3" spans="1:10" x14ac:dyDescent="0.25">
      <c r="A283">
        <v>276</v>
      </c>
      <c r="B283" t="s">
        <v>269</v>
      </c>
      <c r="C283" t="s">
        <v>307</v>
      </c>
      <c r="D283" t="s">
        <v>30</v>
      </c>
      <c r="E283" s="1">
        <v>3.43</v>
      </c>
      <c r="F283" s="6"/>
      <c r="G283" s="7"/>
      <c r="H283" s="4" t="str" cm="1">
        <f t="array" ref="H28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3" s="3" t="str" cm="1">
        <f t="array" ref="I28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3" t="str" cm="1">
        <f t="array" ref="J28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4" spans="1:10" x14ac:dyDescent="0.25">
      <c r="A284">
        <v>277</v>
      </c>
      <c r="B284" t="s">
        <v>269</v>
      </c>
      <c r="C284" t="s">
        <v>308</v>
      </c>
      <c r="D284" t="s">
        <v>30</v>
      </c>
      <c r="E284" s="1">
        <v>3.62</v>
      </c>
      <c r="F284" s="6"/>
      <c r="G284" s="7"/>
      <c r="H284" s="4" t="str" cm="1">
        <f t="array" ref="H28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4" s="3" t="str" cm="1">
        <f t="array" ref="I28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4" t="str" cm="1">
        <f t="array" ref="J28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5" spans="1:10" x14ac:dyDescent="0.25">
      <c r="A285">
        <v>278</v>
      </c>
      <c r="B285" t="s">
        <v>269</v>
      </c>
      <c r="C285" t="s">
        <v>309</v>
      </c>
      <c r="D285" t="s">
        <v>30</v>
      </c>
      <c r="E285" s="1">
        <v>3.8</v>
      </c>
      <c r="F285" s="6"/>
      <c r="G285" s="7"/>
      <c r="H285" s="4" t="str" cm="1">
        <f t="array" ref="H28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5" s="3" t="str" cm="1">
        <f t="array" ref="I28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5" t="str" cm="1">
        <f t="array" ref="J28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6" spans="1:10" x14ac:dyDescent="0.25">
      <c r="A286">
        <v>279</v>
      </c>
      <c r="B286" t="s">
        <v>269</v>
      </c>
      <c r="C286" t="s">
        <v>310</v>
      </c>
      <c r="D286" t="s">
        <v>30</v>
      </c>
      <c r="E286" s="1">
        <v>3.99</v>
      </c>
      <c r="F286" s="6"/>
      <c r="G286" s="7"/>
      <c r="H286" s="4" t="str" cm="1">
        <f t="array" ref="H28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6" s="3" t="str" cm="1">
        <f t="array" ref="I28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6" t="str" cm="1">
        <f t="array" ref="J28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7" spans="1:10" x14ac:dyDescent="0.25">
      <c r="A287">
        <v>280</v>
      </c>
      <c r="B287" t="s">
        <v>269</v>
      </c>
      <c r="C287" t="s">
        <v>311</v>
      </c>
      <c r="D287" t="s">
        <v>30</v>
      </c>
      <c r="E287" s="1">
        <v>4.17</v>
      </c>
      <c r="F287" s="6"/>
      <c r="G287" s="7"/>
      <c r="H287" s="4" t="str" cm="1">
        <f t="array" ref="H28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7" s="3" t="str" cm="1">
        <f t="array" ref="I28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7" t="str" cm="1">
        <f t="array" ref="J28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8" spans="1:10" x14ac:dyDescent="0.25">
      <c r="A288">
        <v>281</v>
      </c>
      <c r="B288" t="s">
        <v>269</v>
      </c>
      <c r="C288" t="s">
        <v>312</v>
      </c>
      <c r="D288" t="s">
        <v>30</v>
      </c>
      <c r="E288" s="1">
        <v>3.53</v>
      </c>
      <c r="F288" s="6"/>
      <c r="G288" s="7"/>
      <c r="H288" s="4" t="str" cm="1">
        <f t="array" ref="H28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8" s="3" t="str" cm="1">
        <f t="array" ref="I28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8" t="str" cm="1">
        <f t="array" ref="J28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9" spans="1:10" x14ac:dyDescent="0.25">
      <c r="A289">
        <v>282</v>
      </c>
      <c r="B289" t="s">
        <v>269</v>
      </c>
      <c r="C289" t="s">
        <v>313</v>
      </c>
      <c r="D289" t="s">
        <v>30</v>
      </c>
      <c r="E289" s="1">
        <v>3.71</v>
      </c>
      <c r="F289" s="6"/>
      <c r="G289" s="7"/>
      <c r="H289" s="4" t="str" cm="1">
        <f t="array" ref="H28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9" s="3" t="str" cm="1">
        <f t="array" ref="I28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9" t="str" cm="1">
        <f t="array" ref="J28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0" spans="1:10" x14ac:dyDescent="0.25">
      <c r="A290">
        <v>283</v>
      </c>
      <c r="B290" t="s">
        <v>269</v>
      </c>
      <c r="C290" t="s">
        <v>314</v>
      </c>
      <c r="D290" t="s">
        <v>30</v>
      </c>
      <c r="E290" s="1">
        <v>3.9</v>
      </c>
      <c r="F290" s="6"/>
      <c r="G290" s="7"/>
      <c r="H290" s="4" t="str" cm="1">
        <f t="array" ref="H29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0" s="3" t="str" cm="1">
        <f t="array" ref="I29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0" t="str" cm="1">
        <f t="array" ref="J29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1" spans="1:10" x14ac:dyDescent="0.25">
      <c r="A291">
        <v>284</v>
      </c>
      <c r="B291" t="s">
        <v>269</v>
      </c>
      <c r="C291" t="s">
        <v>315</v>
      </c>
      <c r="D291" t="s">
        <v>30</v>
      </c>
      <c r="E291" s="1">
        <v>4.08</v>
      </c>
      <c r="F291" s="6"/>
      <c r="G291" s="7"/>
      <c r="H291" s="4" t="str" cm="1">
        <f t="array" ref="H29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1" s="3" t="str" cm="1">
        <f t="array" ref="I29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1" t="str" cm="1">
        <f t="array" ref="J29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2" spans="1:10" x14ac:dyDescent="0.25">
      <c r="A292">
        <v>285</v>
      </c>
      <c r="B292" t="s">
        <v>269</v>
      </c>
      <c r="C292" t="s">
        <v>316</v>
      </c>
      <c r="D292" t="s">
        <v>30</v>
      </c>
      <c r="E292" s="1">
        <v>4.2699999999999996</v>
      </c>
      <c r="F292" s="6"/>
      <c r="G292" s="7"/>
      <c r="H292" s="4" t="str" cm="1">
        <f t="array" ref="H29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2" s="3" t="str" cm="1">
        <f t="array" ref="I29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2" t="str" cm="1">
        <f t="array" ref="J29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3" spans="1:10" x14ac:dyDescent="0.25">
      <c r="A293">
        <v>286</v>
      </c>
      <c r="B293" t="s">
        <v>269</v>
      </c>
      <c r="C293" t="s">
        <v>317</v>
      </c>
      <c r="D293" t="s">
        <v>30</v>
      </c>
      <c r="E293" s="1">
        <v>4.45</v>
      </c>
      <c r="F293" s="6"/>
      <c r="G293" s="7"/>
      <c r="H293" s="4" t="str" cm="1">
        <f t="array" ref="H29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3" s="3" t="str" cm="1">
        <f t="array" ref="I29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3" t="str" cm="1">
        <f t="array" ref="J29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4" spans="1:10" x14ac:dyDescent="0.25">
      <c r="A294">
        <v>287</v>
      </c>
      <c r="B294" t="s">
        <v>269</v>
      </c>
      <c r="C294" t="s">
        <v>318</v>
      </c>
      <c r="D294" t="s">
        <v>30</v>
      </c>
      <c r="E294" s="1">
        <v>2.69</v>
      </c>
      <c r="F294" s="6"/>
      <c r="G294" s="7"/>
      <c r="H294" s="4" t="str" cm="1">
        <f t="array" ref="H29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4" s="3" t="str" cm="1">
        <f t="array" ref="I29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4" t="str" cm="1">
        <f t="array" ref="J29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5" spans="1:10" x14ac:dyDescent="0.25">
      <c r="A295">
        <v>288</v>
      </c>
      <c r="B295" t="s">
        <v>269</v>
      </c>
      <c r="C295" t="s">
        <v>319</v>
      </c>
      <c r="D295" t="s">
        <v>30</v>
      </c>
      <c r="E295" s="1">
        <v>2.88</v>
      </c>
      <c r="F295" s="6"/>
      <c r="G295" s="7"/>
      <c r="H295" s="4" t="str" cm="1">
        <f t="array" ref="H29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5" s="3" t="str" cm="1">
        <f t="array" ref="I29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5" t="str" cm="1">
        <f t="array" ref="J29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6" spans="1:10" x14ac:dyDescent="0.25">
      <c r="A296">
        <v>289</v>
      </c>
      <c r="B296" t="s">
        <v>269</v>
      </c>
      <c r="C296" t="s">
        <v>320</v>
      </c>
      <c r="D296" t="s">
        <v>30</v>
      </c>
      <c r="E296" s="1">
        <v>3.06</v>
      </c>
      <c r="F296" s="6"/>
      <c r="G296" s="7"/>
      <c r="H296" s="4" t="str" cm="1">
        <f t="array" ref="H29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6" s="3" t="str" cm="1">
        <f t="array" ref="I29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6" t="str" cm="1">
        <f t="array" ref="J29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7" spans="1:10" x14ac:dyDescent="0.25">
      <c r="A297">
        <v>290</v>
      </c>
      <c r="B297" t="s">
        <v>269</v>
      </c>
      <c r="C297" t="s">
        <v>321</v>
      </c>
      <c r="D297" t="s">
        <v>30</v>
      </c>
      <c r="E297" s="1">
        <v>3.25</v>
      </c>
      <c r="F297" s="6"/>
      <c r="G297" s="7"/>
      <c r="H297" s="4" t="str" cm="1">
        <f t="array" ref="H29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7" s="3" t="str" cm="1">
        <f t="array" ref="I29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7" t="str" cm="1">
        <f t="array" ref="J29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8" spans="1:10" x14ac:dyDescent="0.25">
      <c r="A298">
        <v>291</v>
      </c>
      <c r="B298" t="s">
        <v>269</v>
      </c>
      <c r="C298" t="s">
        <v>322</v>
      </c>
      <c r="D298" t="s">
        <v>30</v>
      </c>
      <c r="E298" s="1">
        <v>3.43</v>
      </c>
      <c r="F298" s="6"/>
      <c r="G298" s="7"/>
      <c r="H298" s="4" t="str" cm="1">
        <f t="array" ref="H29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8" s="3" t="str" cm="1">
        <f t="array" ref="I29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8" t="str" cm="1">
        <f t="array" ref="J29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9" spans="1:10" x14ac:dyDescent="0.25">
      <c r="A299">
        <v>292</v>
      </c>
      <c r="B299" t="s">
        <v>269</v>
      </c>
      <c r="C299" t="s">
        <v>323</v>
      </c>
      <c r="D299" t="s">
        <v>30</v>
      </c>
      <c r="E299" s="1">
        <v>3.62</v>
      </c>
      <c r="F299" s="6"/>
      <c r="G299" s="7"/>
      <c r="H299" s="4" t="str" cm="1">
        <f t="array" ref="H29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9" s="3" t="str" cm="1">
        <f t="array" ref="I29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9" t="str" cm="1">
        <f t="array" ref="J29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0" spans="1:10" x14ac:dyDescent="0.25">
      <c r="A300">
        <v>293</v>
      </c>
      <c r="B300" t="s">
        <v>269</v>
      </c>
      <c r="C300" t="s">
        <v>324</v>
      </c>
      <c r="D300" t="s">
        <v>30</v>
      </c>
      <c r="E300" s="1">
        <v>2.63</v>
      </c>
      <c r="F300" s="6"/>
      <c r="G300" s="7"/>
      <c r="H300" s="4" t="str" cm="1">
        <f t="array" ref="H30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0" s="3" t="str" cm="1">
        <f t="array" ref="I30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0" t="str" cm="1">
        <f t="array" ref="J30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1" spans="1:10" x14ac:dyDescent="0.25">
      <c r="A301">
        <v>294</v>
      </c>
      <c r="B301" t="s">
        <v>269</v>
      </c>
      <c r="C301" t="s">
        <v>325</v>
      </c>
      <c r="D301" t="s">
        <v>30</v>
      </c>
      <c r="E301" s="1">
        <v>2.81</v>
      </c>
      <c r="F301" s="6"/>
      <c r="G301" s="7"/>
      <c r="H301" s="4" t="str" cm="1">
        <f t="array" ref="H30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1" s="3" t="str" cm="1">
        <f t="array" ref="I30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1" t="str" cm="1">
        <f t="array" ref="J30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2" spans="1:10" x14ac:dyDescent="0.25">
      <c r="A302">
        <v>295</v>
      </c>
      <c r="B302" t="s">
        <v>269</v>
      </c>
      <c r="C302" t="s">
        <v>326</v>
      </c>
      <c r="D302" t="s">
        <v>30</v>
      </c>
      <c r="E302" s="1">
        <v>3</v>
      </c>
      <c r="F302" s="6"/>
      <c r="G302" s="7"/>
      <c r="H302" s="4" t="str" cm="1">
        <f t="array" ref="H30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2" s="3" t="str" cm="1">
        <f t="array" ref="I30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2" t="str" cm="1">
        <f t="array" ref="J30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3" spans="1:10" x14ac:dyDescent="0.25">
      <c r="A303">
        <v>296</v>
      </c>
      <c r="B303" t="s">
        <v>269</v>
      </c>
      <c r="C303" t="s">
        <v>327</v>
      </c>
      <c r="D303" t="s">
        <v>30</v>
      </c>
      <c r="E303" s="1">
        <v>3.18</v>
      </c>
      <c r="F303" s="6"/>
      <c r="G303" s="7"/>
      <c r="H303" s="4" t="str" cm="1">
        <f t="array" ref="H30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3" s="3" t="str" cm="1">
        <f t="array" ref="I30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3" t="str" cm="1">
        <f t="array" ref="J30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4" spans="1:10" x14ac:dyDescent="0.25">
      <c r="A304">
        <v>297</v>
      </c>
      <c r="B304" t="s">
        <v>269</v>
      </c>
      <c r="C304" t="s">
        <v>328</v>
      </c>
      <c r="D304" t="s">
        <v>30</v>
      </c>
      <c r="E304" s="1">
        <v>3.37</v>
      </c>
      <c r="F304" s="6"/>
      <c r="G304" s="7"/>
      <c r="H304" s="4" t="str" cm="1">
        <f t="array" ref="H30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4" s="3" t="str" cm="1">
        <f t="array" ref="I30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4" t="str" cm="1">
        <f t="array" ref="J30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5" spans="1:10" x14ac:dyDescent="0.25">
      <c r="A305">
        <v>298</v>
      </c>
      <c r="B305" t="s">
        <v>269</v>
      </c>
      <c r="C305" t="s">
        <v>329</v>
      </c>
      <c r="D305" t="s">
        <v>30</v>
      </c>
      <c r="E305" s="1">
        <v>3.55</v>
      </c>
      <c r="F305" s="6"/>
      <c r="G305" s="7"/>
      <c r="H305" s="4" t="str" cm="1">
        <f t="array" ref="H30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5" s="3" t="str" cm="1">
        <f t="array" ref="I30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5" t="str" cm="1">
        <f t="array" ref="J30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6" spans="1:10" x14ac:dyDescent="0.25">
      <c r="A306">
        <v>299</v>
      </c>
      <c r="B306" t="s">
        <v>269</v>
      </c>
      <c r="C306" t="s">
        <v>330</v>
      </c>
      <c r="D306" t="s">
        <v>30</v>
      </c>
      <c r="E306" s="1">
        <v>2.5099999999999998</v>
      </c>
      <c r="F306" s="6"/>
      <c r="G306" s="7"/>
      <c r="H306" s="4" t="str" cm="1">
        <f t="array" ref="H30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6" s="3" t="str" cm="1">
        <f t="array" ref="I30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6" t="str" cm="1">
        <f t="array" ref="J30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7" spans="1:10" x14ac:dyDescent="0.25">
      <c r="A307">
        <v>300</v>
      </c>
      <c r="B307" t="s">
        <v>269</v>
      </c>
      <c r="C307" t="s">
        <v>331</v>
      </c>
      <c r="D307" t="s">
        <v>30</v>
      </c>
      <c r="E307" s="1">
        <v>2.7</v>
      </c>
      <c r="F307" s="6"/>
      <c r="G307" s="7"/>
      <c r="H307" s="4" t="str" cm="1">
        <f t="array" ref="H30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7" s="3" t="str" cm="1">
        <f t="array" ref="I30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7" t="str" cm="1">
        <f t="array" ref="J30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8" spans="1:10" x14ac:dyDescent="0.25">
      <c r="A308">
        <v>301</v>
      </c>
      <c r="B308" t="s">
        <v>269</v>
      </c>
      <c r="C308" t="s">
        <v>332</v>
      </c>
      <c r="D308" t="s">
        <v>30</v>
      </c>
      <c r="E308" s="1">
        <v>2.66</v>
      </c>
      <c r="F308" s="6"/>
      <c r="G308" s="7"/>
      <c r="H308" s="4" t="str" cm="1">
        <f t="array" ref="H30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8" s="3" t="str" cm="1">
        <f t="array" ref="I30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8" t="str" cm="1">
        <f t="array" ref="J30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9" spans="1:10" x14ac:dyDescent="0.25">
      <c r="A309">
        <v>302</v>
      </c>
      <c r="B309" t="s">
        <v>269</v>
      </c>
      <c r="C309" t="s">
        <v>333</v>
      </c>
      <c r="D309" t="s">
        <v>30</v>
      </c>
      <c r="E309" s="1">
        <v>2.85</v>
      </c>
      <c r="F309" s="6"/>
      <c r="G309" s="7"/>
      <c r="H309" s="4" t="str" cm="1">
        <f t="array" ref="H30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9" s="3" t="str" cm="1">
        <f t="array" ref="I30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9" t="str" cm="1">
        <f t="array" ref="J30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0" spans="1:10" x14ac:dyDescent="0.25">
      <c r="A310">
        <v>303</v>
      </c>
      <c r="B310" t="s">
        <v>269</v>
      </c>
      <c r="C310" t="s">
        <v>334</v>
      </c>
      <c r="D310" t="s">
        <v>30</v>
      </c>
      <c r="E310" s="1">
        <v>3.03</v>
      </c>
      <c r="F310" s="6"/>
      <c r="G310" s="7"/>
      <c r="H310" s="4" t="str" cm="1">
        <f t="array" ref="H31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0" s="3" t="str" cm="1">
        <f t="array" ref="I31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0" t="str" cm="1">
        <f t="array" ref="J31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1" spans="1:10" x14ac:dyDescent="0.25">
      <c r="A311">
        <v>304</v>
      </c>
      <c r="B311" t="s">
        <v>269</v>
      </c>
      <c r="C311" t="s">
        <v>335</v>
      </c>
      <c r="D311" t="s">
        <v>30</v>
      </c>
      <c r="E311" s="1">
        <v>3.21</v>
      </c>
      <c r="F311" s="6"/>
      <c r="G311" s="7"/>
      <c r="H311" s="4" t="str" cm="1">
        <f t="array" ref="H31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1" s="3" t="str" cm="1">
        <f t="array" ref="I31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1" t="str" cm="1">
        <f t="array" ref="J31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2" spans="1:10" x14ac:dyDescent="0.25">
      <c r="A312">
        <v>305</v>
      </c>
      <c r="B312" t="s">
        <v>269</v>
      </c>
      <c r="C312" t="s">
        <v>336</v>
      </c>
      <c r="D312" t="s">
        <v>30</v>
      </c>
      <c r="E312" s="1">
        <v>3.25</v>
      </c>
      <c r="F312" s="6"/>
      <c r="G312" s="7"/>
      <c r="H312" s="4" t="str" cm="1">
        <f t="array" ref="H31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2" s="3" t="str" cm="1">
        <f t="array" ref="I31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2" t="str" cm="1">
        <f t="array" ref="J31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3" spans="1:10" x14ac:dyDescent="0.25">
      <c r="A313">
        <v>306</v>
      </c>
      <c r="B313" t="s">
        <v>269</v>
      </c>
      <c r="C313" t="s">
        <v>337</v>
      </c>
      <c r="D313" t="s">
        <v>30</v>
      </c>
      <c r="E313" s="1">
        <v>3.43</v>
      </c>
      <c r="F313" s="6"/>
      <c r="G313" s="7"/>
      <c r="H313" s="4" t="str" cm="1">
        <f t="array" ref="H31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3" s="3" t="str" cm="1">
        <f t="array" ref="I31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3" t="str" cm="1">
        <f t="array" ref="J31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4" spans="1:10" x14ac:dyDescent="0.25">
      <c r="A314">
        <v>307</v>
      </c>
      <c r="B314" t="s">
        <v>269</v>
      </c>
      <c r="C314" t="s">
        <v>338</v>
      </c>
      <c r="D314" t="s">
        <v>30</v>
      </c>
      <c r="E314" s="1">
        <v>3.62</v>
      </c>
      <c r="F314" s="6"/>
      <c r="G314" s="7"/>
      <c r="H314" s="4" t="str" cm="1">
        <f t="array" ref="H31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4" s="3" t="str" cm="1">
        <f t="array" ref="I31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4" t="str" cm="1">
        <f t="array" ref="J31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5" spans="1:10" x14ac:dyDescent="0.25">
      <c r="A315">
        <v>308</v>
      </c>
      <c r="B315" t="s">
        <v>269</v>
      </c>
      <c r="C315" t="s">
        <v>339</v>
      </c>
      <c r="D315" t="s">
        <v>30</v>
      </c>
      <c r="E315" s="1">
        <v>3.8</v>
      </c>
      <c r="F315" s="6"/>
      <c r="G315" s="7"/>
      <c r="H315" s="4" t="str" cm="1">
        <f t="array" ref="H31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5" s="3" t="str" cm="1">
        <f t="array" ref="I31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5" t="str" cm="1">
        <f t="array" ref="J31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6" spans="1:10" x14ac:dyDescent="0.25">
      <c r="A316">
        <v>309</v>
      </c>
      <c r="B316" t="s">
        <v>269</v>
      </c>
      <c r="C316" t="s">
        <v>340</v>
      </c>
      <c r="D316" t="s">
        <v>30</v>
      </c>
      <c r="E316" s="1">
        <v>3.99</v>
      </c>
      <c r="F316" s="6"/>
      <c r="G316" s="7"/>
      <c r="H316" s="4" t="str" cm="1">
        <f t="array" ref="H31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6" s="3" t="str" cm="1">
        <f t="array" ref="I31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6" t="str" cm="1">
        <f t="array" ref="J31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7" spans="1:10" x14ac:dyDescent="0.25">
      <c r="A317">
        <v>310</v>
      </c>
      <c r="B317" t="s">
        <v>269</v>
      </c>
      <c r="C317" t="s">
        <v>341</v>
      </c>
      <c r="D317" t="s">
        <v>30</v>
      </c>
      <c r="E317" s="1">
        <v>4.17</v>
      </c>
      <c r="F317" s="6"/>
      <c r="G317" s="7"/>
      <c r="H317" s="4" t="str" cm="1">
        <f t="array" ref="H31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7" s="3" t="str" cm="1">
        <f t="array" ref="I31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7" t="str" cm="1">
        <f t="array" ref="J31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8" spans="1:10" x14ac:dyDescent="0.25">
      <c r="A318">
        <v>311</v>
      </c>
      <c r="B318" t="s">
        <v>269</v>
      </c>
      <c r="C318" t="s">
        <v>342</v>
      </c>
      <c r="D318" t="s">
        <v>30</v>
      </c>
      <c r="E318" s="1">
        <v>2.73</v>
      </c>
      <c r="F318" s="6"/>
      <c r="G318" s="7"/>
      <c r="H318" s="4" t="str" cm="1">
        <f t="array" ref="H31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8" s="3" t="str" cm="1">
        <f t="array" ref="I31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8" t="str" cm="1">
        <f t="array" ref="J31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9" spans="1:10" x14ac:dyDescent="0.25">
      <c r="A319">
        <v>312</v>
      </c>
      <c r="B319" t="s">
        <v>269</v>
      </c>
      <c r="C319" t="s">
        <v>343</v>
      </c>
      <c r="D319" t="s">
        <v>30</v>
      </c>
      <c r="E319" s="1">
        <v>2.91</v>
      </c>
      <c r="F319" s="6"/>
      <c r="G319" s="7"/>
      <c r="H319" s="4" t="str" cm="1">
        <f t="array" ref="H31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9" s="3" t="str" cm="1">
        <f t="array" ref="I31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9" t="str" cm="1">
        <f t="array" ref="J31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0" spans="1:10" x14ac:dyDescent="0.25">
      <c r="A320">
        <v>313</v>
      </c>
      <c r="B320" t="s">
        <v>269</v>
      </c>
      <c r="C320" t="s">
        <v>344</v>
      </c>
      <c r="D320" t="s">
        <v>30</v>
      </c>
      <c r="E320" s="1">
        <v>3.1</v>
      </c>
      <c r="F320" s="6"/>
      <c r="G320" s="7"/>
      <c r="H320" s="4" t="str" cm="1">
        <f t="array" ref="H32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0" s="3" t="str" cm="1">
        <f t="array" ref="I32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0" t="str" cm="1">
        <f t="array" ref="J32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1" spans="1:10" x14ac:dyDescent="0.25">
      <c r="A321">
        <v>314</v>
      </c>
      <c r="B321" t="s">
        <v>269</v>
      </c>
      <c r="C321" t="s">
        <v>345</v>
      </c>
      <c r="D321" t="s">
        <v>30</v>
      </c>
      <c r="E321" s="1">
        <v>3.28</v>
      </c>
      <c r="F321" s="6"/>
      <c r="G321" s="7"/>
      <c r="H321" s="4" t="str" cm="1">
        <f t="array" ref="H32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1" s="3" t="str" cm="1">
        <f t="array" ref="I32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1" t="str" cm="1">
        <f t="array" ref="J32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2" spans="1:10" x14ac:dyDescent="0.25">
      <c r="A322">
        <v>315</v>
      </c>
      <c r="B322" t="s">
        <v>269</v>
      </c>
      <c r="C322" t="s">
        <v>346</v>
      </c>
      <c r="D322" t="s">
        <v>30</v>
      </c>
      <c r="E322" s="1">
        <v>3.46</v>
      </c>
      <c r="F322" s="6"/>
      <c r="G322" s="7"/>
      <c r="H322" s="4" t="str" cm="1">
        <f t="array" ref="H32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2" s="3" t="str" cm="1">
        <f t="array" ref="I32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2" t="str" cm="1">
        <f t="array" ref="J32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3" spans="1:10" x14ac:dyDescent="0.25">
      <c r="A323">
        <v>316</v>
      </c>
      <c r="B323" t="s">
        <v>269</v>
      </c>
      <c r="C323" t="s">
        <v>347</v>
      </c>
      <c r="D323" t="s">
        <v>30</v>
      </c>
      <c r="E323" s="1">
        <v>3.65</v>
      </c>
      <c r="F323" s="6"/>
      <c r="G323" s="7"/>
      <c r="H323" s="4" t="str" cm="1">
        <f t="array" ref="H32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3" s="3" t="str" cm="1">
        <f t="array" ref="I32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3" t="str" cm="1">
        <f t="array" ref="J32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4" spans="1:10" x14ac:dyDescent="0.25">
      <c r="A324">
        <v>317</v>
      </c>
      <c r="B324" t="s">
        <v>269</v>
      </c>
      <c r="C324" t="s">
        <v>405</v>
      </c>
      <c r="D324" t="s">
        <v>30</v>
      </c>
      <c r="E324" s="1">
        <v>2.63</v>
      </c>
      <c r="F324" s="6"/>
      <c r="G324" s="7"/>
      <c r="H324" s="4" t="str" cm="1">
        <f t="array" ref="H32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4" s="3" t="str" cm="1">
        <f t="array" ref="I32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4" t="str" cm="1">
        <f t="array" ref="J32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5" spans="1:10" x14ac:dyDescent="0.25">
      <c r="A325">
        <v>318</v>
      </c>
      <c r="B325" t="s">
        <v>269</v>
      </c>
      <c r="C325" t="s">
        <v>406</v>
      </c>
      <c r="D325" t="s">
        <v>30</v>
      </c>
      <c r="E325" s="1">
        <v>2.81</v>
      </c>
      <c r="F325" s="6"/>
      <c r="G325" s="7"/>
      <c r="H325" s="4" t="str" cm="1">
        <f t="array" ref="H32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5" s="3" t="str" cm="1">
        <f t="array" ref="I32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5" t="str" cm="1">
        <f t="array" ref="J32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6" spans="1:10" x14ac:dyDescent="0.25">
      <c r="A326">
        <v>319</v>
      </c>
      <c r="B326" t="s">
        <v>269</v>
      </c>
      <c r="C326" t="s">
        <v>407</v>
      </c>
      <c r="D326" t="s">
        <v>30</v>
      </c>
      <c r="E326" s="1">
        <v>3</v>
      </c>
      <c r="F326" s="6"/>
      <c r="G326" s="7"/>
      <c r="H326" s="4" t="str" cm="1">
        <f t="array" ref="H32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6" s="3" t="str" cm="1">
        <f t="array" ref="I32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6" t="str" cm="1">
        <f t="array" ref="J32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7" spans="1:10" x14ac:dyDescent="0.25">
      <c r="A327">
        <v>320</v>
      </c>
      <c r="B327" t="s">
        <v>269</v>
      </c>
      <c r="C327" t="s">
        <v>408</v>
      </c>
      <c r="D327" t="s">
        <v>30</v>
      </c>
      <c r="E327" s="1">
        <v>3.18</v>
      </c>
      <c r="F327" s="6"/>
      <c r="G327" s="7"/>
      <c r="H327" s="4" t="str" cm="1">
        <f t="array" ref="H32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7" s="3" t="str" cm="1">
        <f t="array" ref="I32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7" t="str" cm="1">
        <f t="array" ref="J32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8" spans="1:10" x14ac:dyDescent="0.25">
      <c r="A328">
        <v>321</v>
      </c>
      <c r="B328" t="s">
        <v>269</v>
      </c>
      <c r="C328" t="s">
        <v>352</v>
      </c>
      <c r="D328" t="s">
        <v>30</v>
      </c>
      <c r="E328" s="1">
        <v>2.5</v>
      </c>
      <c r="F328" s="6"/>
      <c r="G328" s="7"/>
      <c r="H328" s="4" t="str" cm="1">
        <f t="array" ref="H32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8" s="3" t="str" cm="1">
        <f t="array" ref="I32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8" t="str" cm="1">
        <f t="array" ref="J32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9" spans="1:10" x14ac:dyDescent="0.25">
      <c r="A329">
        <v>322</v>
      </c>
      <c r="B329" t="s">
        <v>269</v>
      </c>
      <c r="C329" t="s">
        <v>353</v>
      </c>
      <c r="D329" t="s">
        <v>30</v>
      </c>
      <c r="E329" s="1">
        <v>2.68</v>
      </c>
      <c r="F329" s="6"/>
      <c r="G329" s="7"/>
      <c r="H329" s="4" t="str" cm="1">
        <f t="array" ref="H32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9" s="3" t="str" cm="1">
        <f t="array" ref="I32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9" t="str" cm="1">
        <f t="array" ref="J32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0" spans="1:10" x14ac:dyDescent="0.25">
      <c r="A330">
        <v>323</v>
      </c>
      <c r="B330" t="s">
        <v>269</v>
      </c>
      <c r="C330" t="s">
        <v>354</v>
      </c>
      <c r="D330" t="s">
        <v>30</v>
      </c>
      <c r="E330" s="1">
        <v>2.87</v>
      </c>
      <c r="F330" s="6"/>
      <c r="G330" s="7"/>
      <c r="H330" s="4" t="str" cm="1">
        <f t="array" ref="H33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0" s="3" t="str" cm="1">
        <f t="array" ref="I33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0" t="str" cm="1">
        <f t="array" ref="J33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1" spans="1:10" x14ac:dyDescent="0.25">
      <c r="A331">
        <v>324</v>
      </c>
      <c r="B331" t="s">
        <v>269</v>
      </c>
      <c r="C331" t="s">
        <v>355</v>
      </c>
      <c r="D331" t="s">
        <v>30</v>
      </c>
      <c r="E331" s="1">
        <v>3.05</v>
      </c>
      <c r="F331" s="6"/>
      <c r="G331" s="7"/>
      <c r="H331" s="4" t="str" cm="1">
        <f t="array" ref="H33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1" s="3" t="str" cm="1">
        <f t="array" ref="I33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1" t="str" cm="1">
        <f t="array" ref="J33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2" spans="1:10" x14ac:dyDescent="0.25">
      <c r="A332">
        <v>325</v>
      </c>
      <c r="B332" t="s">
        <v>269</v>
      </c>
      <c r="C332" t="s">
        <v>356</v>
      </c>
      <c r="D332" t="s">
        <v>30</v>
      </c>
      <c r="E332" s="1">
        <v>3.24</v>
      </c>
      <c r="F332" s="6"/>
      <c r="G332" s="7"/>
      <c r="H332" s="4" t="str" cm="1">
        <f t="array" ref="H33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2" s="3" t="str" cm="1">
        <f t="array" ref="I33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2" t="str" cm="1">
        <f t="array" ref="J33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3" spans="1:10" x14ac:dyDescent="0.25">
      <c r="A333">
        <v>326</v>
      </c>
      <c r="B333" t="s">
        <v>269</v>
      </c>
      <c r="C333" t="s">
        <v>357</v>
      </c>
      <c r="D333" t="s">
        <v>30</v>
      </c>
      <c r="E333" s="1">
        <v>3.42</v>
      </c>
      <c r="F333" s="6"/>
      <c r="G333" s="7"/>
      <c r="H333" s="4" t="str" cm="1">
        <f t="array" ref="H33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3" s="3" t="str" cm="1">
        <f t="array" ref="I33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3" t="str" cm="1">
        <f t="array" ref="J33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4" spans="1:10" x14ac:dyDescent="0.25">
      <c r="A334">
        <v>327</v>
      </c>
      <c r="B334" t="s">
        <v>269</v>
      </c>
      <c r="C334" t="s">
        <v>358</v>
      </c>
      <c r="D334" t="s">
        <v>30</v>
      </c>
      <c r="E334" s="1">
        <v>2.56</v>
      </c>
      <c r="F334" s="6"/>
      <c r="G334" s="7"/>
      <c r="H334" s="4" t="str" cm="1">
        <f t="array" ref="H33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4" s="3" t="str" cm="1">
        <f t="array" ref="I33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4" t="str" cm="1">
        <f t="array" ref="J33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5" spans="1:10" x14ac:dyDescent="0.25">
      <c r="A335">
        <v>328</v>
      </c>
      <c r="B335" t="s">
        <v>269</v>
      </c>
      <c r="C335" t="s">
        <v>359</v>
      </c>
      <c r="D335" t="s">
        <v>30</v>
      </c>
      <c r="E335" s="1">
        <v>2.75</v>
      </c>
      <c r="F335" s="6"/>
      <c r="G335" s="7"/>
      <c r="H335" s="4" t="str" cm="1">
        <f t="array" ref="H33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5" s="3" t="str" cm="1">
        <f t="array" ref="I33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5" t="str" cm="1">
        <f t="array" ref="J33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6" spans="1:10" x14ac:dyDescent="0.25">
      <c r="A336">
        <v>329</v>
      </c>
      <c r="B336" t="s">
        <v>269</v>
      </c>
      <c r="C336" t="s">
        <v>360</v>
      </c>
      <c r="D336" t="s">
        <v>30</v>
      </c>
      <c r="E336" s="1">
        <v>2.93</v>
      </c>
      <c r="F336" s="6"/>
      <c r="G336" s="7"/>
      <c r="H336" s="4" t="str" cm="1">
        <f t="array" ref="H33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6" s="3" t="str" cm="1">
        <f t="array" ref="I33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6" t="str" cm="1">
        <f t="array" ref="J33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7" spans="1:10" x14ac:dyDescent="0.25">
      <c r="A337">
        <v>330</v>
      </c>
      <c r="B337" t="s">
        <v>269</v>
      </c>
      <c r="C337" t="s">
        <v>361</v>
      </c>
      <c r="D337" t="s">
        <v>30</v>
      </c>
      <c r="E337" s="1">
        <v>3.12</v>
      </c>
      <c r="F337" s="6"/>
      <c r="G337" s="7"/>
      <c r="H337" s="4" t="str" cm="1">
        <f t="array" ref="H33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7" s="3" t="str" cm="1">
        <f t="array" ref="I33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7" t="str" cm="1">
        <f t="array" ref="J33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8" spans="1:10" x14ac:dyDescent="0.25">
      <c r="A338">
        <v>331</v>
      </c>
      <c r="B338" t="s">
        <v>269</v>
      </c>
      <c r="C338" t="s">
        <v>362</v>
      </c>
      <c r="D338" t="s">
        <v>30</v>
      </c>
      <c r="E338" s="1">
        <v>3.3</v>
      </c>
      <c r="F338" s="6"/>
      <c r="G338" s="7"/>
      <c r="H338" s="4" t="str" cm="1">
        <f t="array" ref="H33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8" s="3" t="str" cm="1">
        <f t="array" ref="I33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8" t="str" cm="1">
        <f t="array" ref="J33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9" spans="1:10" ht="15.75" thickBot="1" x14ac:dyDescent="0.3">
      <c r="A339">
        <v>332</v>
      </c>
      <c r="B339" t="s">
        <v>269</v>
      </c>
      <c r="C339" t="s">
        <v>363</v>
      </c>
      <c r="D339" t="s">
        <v>30</v>
      </c>
      <c r="E339" s="1">
        <v>3.49</v>
      </c>
      <c r="F339" s="8"/>
      <c r="G339" s="7"/>
      <c r="H339" s="4" t="str" cm="1">
        <f t="array" ref="H33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9" s="3" t="str" cm="1">
        <f t="array" ref="I33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9" t="str" cm="1">
        <f t="array" ref="J33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sheetData>
  <protectedRanges>
    <protectedRange sqref="F8:G339" name="Data Entry Fields"/>
  </protectedRanges>
  <mergeCells count="4">
    <mergeCell ref="B1:E1"/>
    <mergeCell ref="B2:E4"/>
    <mergeCell ref="F6:G6"/>
    <mergeCell ref="H6:I6"/>
  </mergeCells>
  <conditionalFormatting sqref="J8:J339">
    <cfRule type="containsText" dxfId="7" priority="1" operator="containsText" text="Warning">
      <formula>NOT(ISERROR(SEARCH("Warning",J8)))</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aad944-887d-4ccd-91c9-6334618ebf04">
      <Terms xmlns="http://schemas.microsoft.com/office/infopath/2007/PartnerControls"/>
    </lcf76f155ced4ddcb4097134ff3c332f>
    <TaxCatchAll xmlns="712779e8-ae82-4458-b883-6b62e9230d2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54F091DDC3B143B1F9DF091AAEE22E" ma:contentTypeVersion="13" ma:contentTypeDescription="Create a new document." ma:contentTypeScope="" ma:versionID="4b9d7cdae239122879bbba53169bf22c">
  <xsd:schema xmlns:xsd="http://www.w3.org/2001/XMLSchema" xmlns:xs="http://www.w3.org/2001/XMLSchema" xmlns:p="http://schemas.microsoft.com/office/2006/metadata/properties" xmlns:ns2="712779e8-ae82-4458-b883-6b62e9230d28" xmlns:ns3="c2aad944-887d-4ccd-91c9-6334618ebf04" targetNamespace="http://schemas.microsoft.com/office/2006/metadata/properties" ma:root="true" ma:fieldsID="5be42ba1593bf7ff844f1aac5086c86d" ns2:_="" ns3:_="">
    <xsd:import namespace="712779e8-ae82-4458-b883-6b62e9230d28"/>
    <xsd:import namespace="c2aad944-887d-4ccd-91c9-6334618ebf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2779e8-ae82-4458-b883-6b62e9230d2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decb792-6f6e-4327-a388-2b76119631fe}" ma:internalName="TaxCatchAll" ma:showField="CatchAllData" ma:web="712779e8-ae82-4458-b883-6b62e9230d2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aad944-887d-4ccd-91c9-6334618ebf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6033a7-fbac-4cd0-8a8a-00b65ae7f6d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919C97-ABC7-4914-9479-7F210ECEEBB2}">
  <ds:schemaRefs>
    <ds:schemaRef ds:uri="http://schemas.microsoft.com/sharepoint/v3/contenttype/forms"/>
  </ds:schemaRefs>
</ds:datastoreItem>
</file>

<file path=customXml/itemProps2.xml><?xml version="1.0" encoding="utf-8"?>
<ds:datastoreItem xmlns:ds="http://schemas.openxmlformats.org/officeDocument/2006/customXml" ds:itemID="{58A87432-24D1-4223-A7CE-AB7E24B51E9D}">
  <ds:schemaRef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c2aad944-887d-4ccd-91c9-6334618ebf04"/>
    <ds:schemaRef ds:uri="http://purl.org/dc/dcmitype/"/>
    <ds:schemaRef ds:uri="712779e8-ae82-4458-b883-6b62e9230d28"/>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B14D669F-499B-4901-BC8E-DB6C1BF7DB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2779e8-ae82-4458-b883-6b62e9230d28"/>
    <ds:schemaRef ds:uri="c2aad944-887d-4ccd-91c9-6334618ebf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Grouped Entry</vt:lpstr>
      <vt:lpstr>Grouped Cost v %</vt:lpstr>
      <vt:lpstr>Air Sealing Version</vt:lpstr>
    </vt:vector>
  </TitlesOfParts>
  <Manager/>
  <Company>CLEAResult Consulting,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VanDyne</dc:creator>
  <cp:keywords/>
  <dc:description/>
  <cp:lastModifiedBy>Tom Champine</cp:lastModifiedBy>
  <cp:revision/>
  <dcterms:created xsi:type="dcterms:W3CDTF">2023-04-25T19:31:46Z</dcterms:created>
  <dcterms:modified xsi:type="dcterms:W3CDTF">2025-04-02T00:43:21Z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0x0101006854F091DDC3B143B1F9DF091AAEE22E</vt:lpwstr>
  </property>
  <property fmtid="{D5CDD505-2E9C-101B-9397-08002B2CF9AE}" pid="3" name="MediaServiceImageTags">
    <vt:lpwstr/>
  </property>
</Properties>
</file>